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<sst xmlns="http://schemas.openxmlformats.org/spreadsheetml/2006/main" count="452" uniqueCount="68">
  <si>
    <t>Common_Name</t>
  </si>
  <si>
    <t>Year</t>
  </si>
  <si>
    <t>Student</t>
  </si>
  <si>
    <t>Stride (m/pace)</t>
  </si>
  <si>
    <t># Paces</t>
  </si>
  <si>
    <t>Angle (deg)</t>
  </si>
  <si>
    <t>Diam (cm)</t>
  </si>
  <si>
    <t>Circ (cm)</t>
  </si>
  <si>
    <t>TreeHeight (m)</t>
  </si>
  <si>
    <t>day</t>
  </si>
  <si>
    <t>student height (m)</t>
  </si>
  <si>
    <t>Sweet Gum</t>
  </si>
  <si>
    <t>F. Rozaidi</t>
  </si>
  <si>
    <t>Thursday</t>
  </si>
  <si>
    <t xml:space="preserve">I. Wallace </t>
  </si>
  <si>
    <t>C. Mansfield</t>
  </si>
  <si>
    <t>Kendra Lena</t>
  </si>
  <si>
    <t>Tuesday</t>
  </si>
  <si>
    <t>Jackie Blayer</t>
  </si>
  <si>
    <t>John Dolan</t>
  </si>
  <si>
    <t>Red Oak</t>
  </si>
  <si>
    <t>Silver Maple</t>
  </si>
  <si>
    <t>I. McDonald</t>
  </si>
  <si>
    <t>N. Cruz</t>
  </si>
  <si>
    <t>R. Chadha</t>
  </si>
  <si>
    <t>A. Sinson</t>
  </si>
  <si>
    <t>Pin Oak</t>
  </si>
  <si>
    <t>Myles Walsh</t>
  </si>
  <si>
    <t>Blair Frantz</t>
  </si>
  <si>
    <t>George Kapanadze</t>
  </si>
  <si>
    <t>Annie Carlile</t>
  </si>
  <si>
    <t>Jordyn Fisk</t>
  </si>
  <si>
    <t>Sarah Kennedy</t>
  </si>
  <si>
    <t xml:space="preserve"> </t>
  </si>
  <si>
    <t>Claire Hall-Tipping</t>
  </si>
  <si>
    <t>Ricardo Ball</t>
  </si>
  <si>
    <t xml:space="preserve">Pine Oak </t>
  </si>
  <si>
    <t>Columnar Sugar Maple</t>
  </si>
  <si>
    <t>Column Sugar Maple</t>
  </si>
  <si>
    <t>Norway Maple</t>
  </si>
  <si>
    <t>E. McLeod</t>
  </si>
  <si>
    <t>W.Duggan</t>
  </si>
  <si>
    <t>N.Towner</t>
  </si>
  <si>
    <t>D. Karega</t>
  </si>
  <si>
    <t>N. Towner</t>
  </si>
  <si>
    <t xml:space="preserve">Norway Maple </t>
  </si>
  <si>
    <t>Legacy Sugar Maple (planted '12)</t>
  </si>
  <si>
    <t>W. Duggan</t>
  </si>
  <si>
    <t>Sugar Maple</t>
  </si>
  <si>
    <t>S. Kilday</t>
  </si>
  <si>
    <t>Sugar Magle</t>
  </si>
  <si>
    <t>M. Furigay</t>
  </si>
  <si>
    <t>M. Mortimer</t>
  </si>
  <si>
    <t xml:space="preserve">Sugar Maple </t>
  </si>
  <si>
    <t>J.Provost</t>
  </si>
  <si>
    <t>Ironwood</t>
  </si>
  <si>
    <t>Iron Wood</t>
  </si>
  <si>
    <t>M.Mortimer</t>
  </si>
  <si>
    <t>Cami Fitzgerald</t>
  </si>
  <si>
    <t>Colbie Cook</t>
  </si>
  <si>
    <t>Reed Garvey</t>
  </si>
  <si>
    <t xml:space="preserve">Pin Oak </t>
  </si>
  <si>
    <t>Elm</t>
  </si>
  <si>
    <t>Eastern White Pine</t>
  </si>
  <si>
    <t>N.Cruz</t>
  </si>
  <si>
    <t>Hawthorn</t>
  </si>
  <si>
    <t>Hawthorne</t>
  </si>
  <si>
    <t xml:space="preserve">Hawthorn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</si>
</sst>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7">
    <font>
      <sz val="10.0"/>
      <color rgb="FF000000"/>
      <name val="Arial"/>
    </font>
    <font>
      <b/>
      <sz val="10.0"/>
    </font>
    <font/>
    <font>
      <name val="Arial"/>
    </font>
    <font>
      <sz val="11.0"/>
      <color rgb="FF000000"/>
      <name val="Calibri"/>
    </font>
    <font>
      <b/>
    </font>
    <font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bottom"/>
    </xf>
    <xf borderId="0" fillId="0" fontId="1" numFmtId="0" xfId="0" applyAlignment="1" applyFont="1">
      <alignment horizontal="center" readingOrder="0" vertical="bottom"/>
    </xf>
    <xf borderId="0" fillId="0" fontId="2" numFmtId="0" xfId="0" applyAlignment="1" applyFont="1">
      <alignment horizontal="center"/>
    </xf>
    <xf borderId="0" fillId="0" fontId="3" numFmtId="0" xfId="0" applyAlignment="1" applyFont="1">
      <alignment horizontal="right" vertical="bottom"/>
    </xf>
    <xf borderId="0" fillId="0" fontId="3" numFmtId="0" xfId="0" applyAlignment="1" applyFont="1">
      <alignment vertical="bottom"/>
    </xf>
    <xf borderId="0" fillId="0" fontId="3" numFmtId="164" xfId="0" applyAlignment="1" applyFont="1" applyNumberFormat="1">
      <alignment horizontal="right" vertical="bottom"/>
    </xf>
    <xf borderId="0" fillId="0" fontId="3" numFmtId="0" xfId="0" applyAlignment="1" applyFont="1">
      <alignment horizontal="center" vertical="bottom"/>
    </xf>
    <xf borderId="0" fillId="0" fontId="2" numFmtId="0" xfId="0" applyAlignment="1" applyFont="1">
      <alignment readingOrder="0"/>
    </xf>
    <xf borderId="0" fillId="0" fontId="2" numFmtId="0" xfId="0" applyAlignment="1" applyFont="1">
      <alignment horizontal="center" readingOrder="0"/>
    </xf>
    <xf borderId="0" fillId="0" fontId="4" numFmtId="0" xfId="0" applyAlignment="1" applyFont="1">
      <alignment horizontal="right" readingOrder="0" shrinkToFit="0" vertical="bottom" wrapText="0"/>
    </xf>
    <xf borderId="0" fillId="0" fontId="2" numFmtId="164" xfId="0" applyFont="1" applyNumberFormat="1"/>
    <xf borderId="0" fillId="0" fontId="0" numFmtId="164" xfId="0" applyAlignment="1" applyFont="1" applyNumberFormat="1">
      <alignment horizontal="right" readingOrder="0" shrinkToFit="0" vertical="bottom" wrapText="0"/>
    </xf>
    <xf borderId="0" fillId="0" fontId="3" numFmtId="0" xfId="0" applyAlignment="1" applyFont="1">
      <alignment vertical="bottom"/>
    </xf>
    <xf borderId="0" fillId="0" fontId="5" numFmtId="0" xfId="0" applyAlignment="1" applyFont="1">
      <alignment readingOrder="0"/>
    </xf>
    <xf borderId="0" fillId="0" fontId="3" numFmtId="0" xfId="0" applyAlignment="1" applyFont="1">
      <alignment horizontal="right" vertical="bottom"/>
    </xf>
    <xf borderId="0" fillId="0" fontId="3" numFmtId="0" xfId="0" applyAlignment="1" applyFont="1">
      <alignment horizontal="center" vertical="bottom"/>
    </xf>
    <xf borderId="0" fillId="2" fontId="6" numFmtId="0" xfId="0" applyAlignment="1" applyFill="1" applyFont="1">
      <alignment vertical="bottom"/>
    </xf>
    <xf borderId="0" fillId="0" fontId="2" numFmtId="164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2" max="2" width="26.0"/>
    <col customWidth="1" min="3" max="3" width="13.29"/>
    <col customWidth="1" min="4" max="4" width="24.71"/>
    <col customWidth="1" min="5" max="5" width="16.86"/>
    <col customWidth="1" min="9" max="9" width="13.14"/>
    <col customWidth="1" min="10" max="10" width="14.0"/>
    <col customWidth="1" min="11" max="11" width="11.57"/>
    <col customWidth="1" min="12" max="12" width="22.0"/>
  </cols>
  <sheetData>
    <row r="1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1" t="s">
        <v>9</v>
      </c>
      <c r="L1" s="2" t="s">
        <v>10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>
        <v>606.0</v>
      </c>
      <c r="B2" s="5" t="s">
        <v>11</v>
      </c>
      <c r="C2" s="4">
        <v>2017.0</v>
      </c>
      <c r="D2" s="5" t="s">
        <v>12</v>
      </c>
      <c r="E2" s="6">
        <v>1.525</v>
      </c>
      <c r="F2" s="4">
        <v>24.0</v>
      </c>
      <c r="G2" s="4">
        <v>24.0</v>
      </c>
      <c r="H2" s="4">
        <v>58.1</v>
      </c>
      <c r="I2" s="4">
        <v>183.0</v>
      </c>
      <c r="J2" s="6">
        <v>18.19536988229242</v>
      </c>
      <c r="K2" s="7" t="s">
        <v>13</v>
      </c>
      <c r="L2" s="4">
        <v>1.9</v>
      </c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4">
        <v>606.0</v>
      </c>
      <c r="B3" s="5" t="s">
        <v>11</v>
      </c>
      <c r="C3" s="4">
        <v>2017.0</v>
      </c>
      <c r="D3" s="5" t="s">
        <v>14</v>
      </c>
      <c r="E3" s="4">
        <v>1.48</v>
      </c>
      <c r="F3" s="4">
        <v>25.0</v>
      </c>
      <c r="G3" s="4">
        <v>25.0</v>
      </c>
      <c r="H3" s="4">
        <v>59.0</v>
      </c>
      <c r="I3" s="4">
        <v>185.0</v>
      </c>
      <c r="J3" s="6">
        <f t="shared" ref="J3:J4" si="1">L3+((F3*E3)*TAN(G3*(PI()/180)))</f>
        <v>18.85338335</v>
      </c>
      <c r="K3" s="7" t="s">
        <v>13</v>
      </c>
      <c r="L3" s="4">
        <v>1.6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4">
        <v>606.0</v>
      </c>
      <c r="B4" s="5" t="s">
        <v>11</v>
      </c>
      <c r="C4" s="4">
        <v>2017.0</v>
      </c>
      <c r="D4" s="5" t="s">
        <v>15</v>
      </c>
      <c r="E4" s="4">
        <v>1.2</v>
      </c>
      <c r="F4" s="4">
        <v>29.5</v>
      </c>
      <c r="G4" s="4">
        <v>24.0</v>
      </c>
      <c r="H4" s="4">
        <v>59.0</v>
      </c>
      <c r="I4" s="4">
        <v>185.0</v>
      </c>
      <c r="J4" s="6">
        <f t="shared" si="1"/>
        <v>17.46109546</v>
      </c>
      <c r="K4" s="7" t="s">
        <v>13</v>
      </c>
      <c r="L4" s="4">
        <v>1.7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>
        <v>607.0</v>
      </c>
      <c r="B5" s="8" t="s">
        <v>11</v>
      </c>
      <c r="C5" s="8">
        <v>2017.0</v>
      </c>
      <c r="D5" s="8" t="s">
        <v>16</v>
      </c>
      <c r="E5" s="8">
        <v>1.47</v>
      </c>
      <c r="F5" s="8">
        <v>27.0</v>
      </c>
      <c r="G5" s="8">
        <v>45.0</v>
      </c>
      <c r="H5" s="8">
        <v>52.0</v>
      </c>
      <c r="I5" s="8">
        <v>163.0</v>
      </c>
      <c r="J5" s="8">
        <v>41.3</v>
      </c>
      <c r="K5" s="9" t="s">
        <v>17</v>
      </c>
      <c r="L5" s="8">
        <v>1.6</v>
      </c>
    </row>
    <row r="6">
      <c r="A6" s="8">
        <v>607.0</v>
      </c>
      <c r="B6" s="8" t="s">
        <v>11</v>
      </c>
      <c r="C6" s="8">
        <v>2017.0</v>
      </c>
      <c r="D6" s="8" t="s">
        <v>18</v>
      </c>
      <c r="E6" s="8">
        <v>1.3</v>
      </c>
      <c r="F6" s="8">
        <v>29.0</v>
      </c>
      <c r="G6" s="8">
        <v>45.0</v>
      </c>
      <c r="H6" s="8">
        <v>52.0</v>
      </c>
      <c r="I6" s="8">
        <v>163.0</v>
      </c>
      <c r="J6" s="8">
        <v>39.4</v>
      </c>
      <c r="K6" s="9" t="s">
        <v>17</v>
      </c>
      <c r="L6" s="8">
        <v>1.7</v>
      </c>
    </row>
    <row r="7">
      <c r="A7" s="8">
        <v>607.0</v>
      </c>
      <c r="B7" s="8" t="s">
        <v>11</v>
      </c>
      <c r="C7" s="8">
        <v>2017.0</v>
      </c>
      <c r="D7" s="8" t="s">
        <v>19</v>
      </c>
      <c r="E7" s="8">
        <v>1.38</v>
      </c>
      <c r="F7" s="8">
        <v>29.0</v>
      </c>
      <c r="G7" s="8">
        <v>45.0</v>
      </c>
      <c r="H7" s="8">
        <v>52.0</v>
      </c>
      <c r="I7" s="8">
        <v>163.0</v>
      </c>
      <c r="J7" s="8">
        <v>66.6</v>
      </c>
      <c r="K7" s="9" t="s">
        <v>17</v>
      </c>
      <c r="L7" s="8">
        <v>1.8</v>
      </c>
    </row>
    <row r="8">
      <c r="A8" s="8">
        <v>608.0</v>
      </c>
      <c r="B8" s="8" t="s">
        <v>20</v>
      </c>
      <c r="C8" s="8">
        <v>2017.0</v>
      </c>
      <c r="D8" s="8" t="s">
        <v>16</v>
      </c>
      <c r="E8" s="8">
        <v>1.47</v>
      </c>
      <c r="F8" s="8">
        <v>28.0</v>
      </c>
      <c r="G8" s="8">
        <v>65.0</v>
      </c>
      <c r="H8" s="8">
        <v>70.5</v>
      </c>
      <c r="I8" s="8">
        <v>220.2</v>
      </c>
      <c r="J8" s="8">
        <v>89.8</v>
      </c>
      <c r="K8" s="9" t="s">
        <v>17</v>
      </c>
      <c r="L8" s="8">
        <v>1.6</v>
      </c>
    </row>
    <row r="9">
      <c r="A9" s="8">
        <v>608.0</v>
      </c>
      <c r="B9" s="8" t="s">
        <v>20</v>
      </c>
      <c r="C9" s="8">
        <v>2017.0</v>
      </c>
      <c r="D9" s="8" t="s">
        <v>18</v>
      </c>
      <c r="E9" s="8">
        <v>1.3</v>
      </c>
      <c r="F9" s="8">
        <v>30.0</v>
      </c>
      <c r="G9" s="8">
        <v>65.0</v>
      </c>
      <c r="H9" s="8">
        <v>70.5</v>
      </c>
      <c r="I9" s="8">
        <v>220.2</v>
      </c>
      <c r="J9" s="8">
        <v>85.3</v>
      </c>
      <c r="K9" s="9" t="s">
        <v>17</v>
      </c>
      <c r="L9" s="8">
        <v>1.7</v>
      </c>
    </row>
    <row r="10">
      <c r="A10" s="8">
        <v>608.0</v>
      </c>
      <c r="B10" s="8" t="s">
        <v>20</v>
      </c>
      <c r="C10" s="8">
        <v>2017.0</v>
      </c>
      <c r="D10" s="8" t="s">
        <v>19</v>
      </c>
      <c r="E10" s="8">
        <v>1.38</v>
      </c>
      <c r="F10" s="8">
        <v>29.0</v>
      </c>
      <c r="G10" s="8">
        <v>65.0</v>
      </c>
      <c r="H10" s="8">
        <v>70.5</v>
      </c>
      <c r="I10" s="8">
        <v>220.2</v>
      </c>
      <c r="J10" s="8">
        <v>57.0</v>
      </c>
      <c r="K10" s="9" t="s">
        <v>17</v>
      </c>
      <c r="L10" s="8">
        <v>1.8</v>
      </c>
    </row>
    <row r="11">
      <c r="A11" s="8">
        <v>609.0</v>
      </c>
      <c r="B11" s="8" t="s">
        <v>20</v>
      </c>
      <c r="C11" s="8">
        <v>2017.0</v>
      </c>
      <c r="D11" s="8" t="s">
        <v>16</v>
      </c>
      <c r="E11" s="8">
        <v>1.47</v>
      </c>
      <c r="F11" s="8">
        <v>29.0</v>
      </c>
      <c r="G11" s="8">
        <v>60.0</v>
      </c>
      <c r="H11" s="8">
        <v>70.0</v>
      </c>
      <c r="I11" s="8">
        <v>220.0</v>
      </c>
      <c r="J11" s="8">
        <v>75.4</v>
      </c>
      <c r="K11" s="9" t="s">
        <v>17</v>
      </c>
      <c r="L11" s="8">
        <v>1.6</v>
      </c>
    </row>
    <row r="12">
      <c r="A12" s="8">
        <v>609.0</v>
      </c>
      <c r="B12" s="8" t="s">
        <v>20</v>
      </c>
      <c r="C12" s="8">
        <v>2017.0</v>
      </c>
      <c r="D12" s="8" t="s">
        <v>18</v>
      </c>
      <c r="E12" s="8">
        <v>1.3</v>
      </c>
      <c r="F12" s="8">
        <v>30.0</v>
      </c>
      <c r="G12" s="8">
        <v>60.0</v>
      </c>
      <c r="H12" s="8">
        <v>70.0</v>
      </c>
      <c r="I12" s="8">
        <v>220.0</v>
      </c>
      <c r="J12" s="8">
        <v>69.2</v>
      </c>
      <c r="K12" s="9" t="s">
        <v>17</v>
      </c>
      <c r="L12" s="8">
        <v>1.7</v>
      </c>
    </row>
    <row r="13">
      <c r="A13" s="8">
        <v>609.0</v>
      </c>
      <c r="B13" s="8" t="s">
        <v>20</v>
      </c>
      <c r="C13" s="8">
        <v>2017.0</v>
      </c>
      <c r="D13" s="8" t="s">
        <v>19</v>
      </c>
      <c r="E13" s="8">
        <v>1.38</v>
      </c>
      <c r="F13" s="8">
        <v>29.0</v>
      </c>
      <c r="G13" s="8">
        <v>60.0</v>
      </c>
      <c r="H13" s="8">
        <v>70.0</v>
      </c>
      <c r="I13" s="8">
        <v>220.0</v>
      </c>
      <c r="J13" s="8">
        <v>14.6</v>
      </c>
      <c r="K13" s="9" t="s">
        <v>17</v>
      </c>
      <c r="L13" s="8">
        <v>1.8</v>
      </c>
    </row>
    <row r="14">
      <c r="A14" s="4">
        <v>611.0</v>
      </c>
      <c r="B14" s="5" t="s">
        <v>21</v>
      </c>
      <c r="C14" s="4">
        <v>2017.0</v>
      </c>
      <c r="D14" s="5" t="s">
        <v>22</v>
      </c>
      <c r="E14" s="4">
        <v>1.6</v>
      </c>
      <c r="F14" s="4">
        <v>28.0</v>
      </c>
      <c r="G14" s="4">
        <v>31.0</v>
      </c>
      <c r="H14" s="4">
        <v>148.0</v>
      </c>
      <c r="I14" s="4">
        <v>465.0</v>
      </c>
      <c r="J14" s="4">
        <v>28.4</v>
      </c>
      <c r="K14" s="7" t="s">
        <v>13</v>
      </c>
      <c r="L14" s="4">
        <v>1.9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4">
        <v>611.0</v>
      </c>
      <c r="B15" s="5" t="s">
        <v>21</v>
      </c>
      <c r="C15" s="4">
        <v>2017.0</v>
      </c>
      <c r="D15" s="5" t="s">
        <v>23</v>
      </c>
      <c r="E15" s="4">
        <v>1.5</v>
      </c>
      <c r="F15" s="4">
        <v>30.0</v>
      </c>
      <c r="G15" s="4">
        <v>30.0</v>
      </c>
      <c r="H15" s="4">
        <v>148.1</v>
      </c>
      <c r="I15" s="4">
        <v>465.0</v>
      </c>
      <c r="J15" s="4">
        <v>28.4</v>
      </c>
      <c r="K15" s="7" t="s">
        <v>13</v>
      </c>
      <c r="L15" s="4">
        <v>1.9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4">
        <v>611.0</v>
      </c>
      <c r="B16" s="5" t="s">
        <v>21</v>
      </c>
      <c r="C16" s="4">
        <v>2017.0</v>
      </c>
      <c r="D16" s="5" t="s">
        <v>24</v>
      </c>
      <c r="E16" s="4">
        <v>1.7</v>
      </c>
      <c r="F16" s="4">
        <v>36.0</v>
      </c>
      <c r="G16" s="4">
        <v>33.0</v>
      </c>
      <c r="H16" s="4">
        <v>152.0</v>
      </c>
      <c r="I16" s="4">
        <v>477.5</v>
      </c>
      <c r="J16" s="4">
        <v>29.9</v>
      </c>
      <c r="K16" s="7" t="s">
        <v>13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4">
        <v>611.0</v>
      </c>
      <c r="B17" s="5" t="s">
        <v>21</v>
      </c>
      <c r="C17" s="4">
        <v>2017.0</v>
      </c>
      <c r="D17" s="5" t="s">
        <v>25</v>
      </c>
      <c r="E17" s="4">
        <v>1.5</v>
      </c>
      <c r="F17" s="4">
        <v>29.0</v>
      </c>
      <c r="G17" s="4">
        <v>33.0</v>
      </c>
      <c r="H17" s="4">
        <v>152.0</v>
      </c>
      <c r="I17" s="4">
        <v>477.0</v>
      </c>
      <c r="J17" s="4">
        <v>29.9</v>
      </c>
      <c r="K17" s="7" t="s">
        <v>13</v>
      </c>
      <c r="L17" s="4">
        <v>1.7</v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8">
        <v>612.0</v>
      </c>
      <c r="B18" s="8" t="s">
        <v>26</v>
      </c>
      <c r="C18" s="8">
        <v>2017.0</v>
      </c>
      <c r="D18" s="8" t="s">
        <v>27</v>
      </c>
      <c r="E18" s="8">
        <v>1.8</v>
      </c>
      <c r="F18" s="8">
        <v>26.0</v>
      </c>
      <c r="G18" s="8">
        <v>32.0</v>
      </c>
      <c r="H18" s="8">
        <v>68.5</v>
      </c>
      <c r="I18" s="8">
        <v>216.0</v>
      </c>
      <c r="J18" s="8">
        <v>31.1</v>
      </c>
      <c r="K18" s="9" t="s">
        <v>17</v>
      </c>
      <c r="L18" s="8">
        <v>1.9</v>
      </c>
    </row>
    <row r="19">
      <c r="A19" s="8">
        <v>612.0</v>
      </c>
      <c r="B19" s="8" t="s">
        <v>26</v>
      </c>
      <c r="C19" s="8">
        <v>2017.0</v>
      </c>
      <c r="D19" s="8" t="s">
        <v>28</v>
      </c>
      <c r="E19" s="8">
        <v>1.6</v>
      </c>
      <c r="F19" s="8">
        <v>28.0</v>
      </c>
      <c r="G19" s="8">
        <v>33.5</v>
      </c>
      <c r="H19" s="8">
        <v>71.0</v>
      </c>
      <c r="I19" s="8">
        <v>223.0</v>
      </c>
      <c r="J19" s="8">
        <v>31.4</v>
      </c>
      <c r="K19" s="9" t="s">
        <v>17</v>
      </c>
      <c r="L19" s="8">
        <v>1.7</v>
      </c>
    </row>
    <row r="20">
      <c r="A20" s="8">
        <v>612.0</v>
      </c>
      <c r="B20" s="8" t="s">
        <v>26</v>
      </c>
      <c r="C20" s="8">
        <v>2017.0</v>
      </c>
      <c r="D20" s="8" t="s">
        <v>29</v>
      </c>
      <c r="E20" s="8">
        <v>1.6</v>
      </c>
      <c r="F20" s="8">
        <v>27.0</v>
      </c>
      <c r="G20" s="8">
        <v>33.0</v>
      </c>
      <c r="H20" s="8">
        <v>70.0</v>
      </c>
      <c r="I20" s="8">
        <v>225.0</v>
      </c>
      <c r="J20" s="8">
        <v>29.9</v>
      </c>
      <c r="K20" s="9" t="s">
        <v>17</v>
      </c>
      <c r="L20" s="8">
        <v>1.8</v>
      </c>
    </row>
    <row r="21">
      <c r="A21" s="8">
        <v>612.0</v>
      </c>
      <c r="B21" s="8" t="s">
        <v>26</v>
      </c>
      <c r="C21" s="8">
        <v>2017.0</v>
      </c>
      <c r="D21" s="8" t="s">
        <v>30</v>
      </c>
      <c r="E21" s="8">
        <v>1.3</v>
      </c>
      <c r="F21" s="8">
        <v>33.0</v>
      </c>
      <c r="G21" s="8">
        <v>32.0</v>
      </c>
      <c r="H21" s="8">
        <v>71.0</v>
      </c>
      <c r="I21" s="8">
        <v>223.0</v>
      </c>
      <c r="J21" s="8">
        <v>28.4</v>
      </c>
      <c r="K21" s="9" t="s">
        <v>17</v>
      </c>
      <c r="L21" s="8">
        <v>1.5</v>
      </c>
    </row>
    <row r="22">
      <c r="A22" s="8">
        <v>612.0</v>
      </c>
      <c r="B22" s="8" t="s">
        <v>26</v>
      </c>
      <c r="C22" s="8">
        <v>2017.0</v>
      </c>
      <c r="D22" s="8" t="s">
        <v>31</v>
      </c>
      <c r="E22" s="8">
        <v>1.38</v>
      </c>
      <c r="F22" s="8">
        <v>24.5</v>
      </c>
      <c r="G22" s="8">
        <v>30.0</v>
      </c>
      <c r="H22" s="8">
        <v>73.5</v>
      </c>
      <c r="I22" s="10">
        <v>230.9</v>
      </c>
      <c r="J22" s="10">
        <v>21.2</v>
      </c>
      <c r="K22" s="9" t="s">
        <v>17</v>
      </c>
      <c r="L22" s="8">
        <v>1.7</v>
      </c>
      <c r="M22" s="8"/>
    </row>
    <row r="23">
      <c r="A23" s="8">
        <v>612.0</v>
      </c>
      <c r="B23" s="8" t="s">
        <v>26</v>
      </c>
      <c r="C23" s="8">
        <v>2017.0</v>
      </c>
      <c r="D23" s="8" t="s">
        <v>32</v>
      </c>
      <c r="E23" s="8">
        <v>1.43</v>
      </c>
      <c r="F23" s="8">
        <v>22.0</v>
      </c>
      <c r="G23" s="8">
        <v>30.0</v>
      </c>
      <c r="H23" s="8">
        <v>73.4</v>
      </c>
      <c r="I23" s="8">
        <v>230.0</v>
      </c>
      <c r="J23" s="8">
        <v>19.8</v>
      </c>
      <c r="K23" s="9" t="s">
        <v>17</v>
      </c>
      <c r="L23" s="8">
        <v>1.6</v>
      </c>
      <c r="M23" s="8" t="s">
        <v>33</v>
      </c>
    </row>
    <row r="24">
      <c r="A24" s="8">
        <v>612.0</v>
      </c>
      <c r="B24" s="8" t="s">
        <v>26</v>
      </c>
      <c r="C24" s="8">
        <v>2017.0</v>
      </c>
      <c r="D24" s="8" t="s">
        <v>34</v>
      </c>
      <c r="E24" s="8">
        <v>1.4</v>
      </c>
      <c r="F24" s="8">
        <v>22.0</v>
      </c>
      <c r="G24" s="8">
        <v>33.0</v>
      </c>
      <c r="H24" s="8">
        <v>73.4</v>
      </c>
      <c r="I24" s="11">
        <f>H24*PI()</f>
        <v>230.5929008</v>
      </c>
      <c r="J24" s="12">
        <v>21.6892</v>
      </c>
      <c r="K24" s="9" t="s">
        <v>17</v>
      </c>
      <c r="L24" s="8">
        <v>1.7</v>
      </c>
    </row>
    <row r="25">
      <c r="A25" s="8">
        <v>612.0</v>
      </c>
      <c r="B25" s="8" t="s">
        <v>26</v>
      </c>
      <c r="C25" s="8">
        <v>2017.0</v>
      </c>
      <c r="D25" s="8" t="s">
        <v>35</v>
      </c>
      <c r="E25" s="8">
        <v>1.5</v>
      </c>
      <c r="F25" s="8">
        <v>22.0</v>
      </c>
      <c r="G25" s="8">
        <v>39.0</v>
      </c>
      <c r="H25" s="8">
        <v>73.5</v>
      </c>
      <c r="I25" s="8">
        <v>230.0</v>
      </c>
      <c r="J25" s="8">
        <v>28.5</v>
      </c>
      <c r="K25" s="9" t="s">
        <v>17</v>
      </c>
      <c r="L25" s="8">
        <f>1.85</f>
        <v>1.85</v>
      </c>
    </row>
    <row r="26">
      <c r="A26" s="4">
        <v>612.0</v>
      </c>
      <c r="B26" s="5" t="s">
        <v>26</v>
      </c>
      <c r="C26" s="4">
        <v>2017.0</v>
      </c>
      <c r="D26" s="13" t="s">
        <v>12</v>
      </c>
      <c r="E26" s="6">
        <v>1.525</v>
      </c>
      <c r="F26" s="4">
        <v>32.0</v>
      </c>
      <c r="G26" s="4">
        <v>20.0</v>
      </c>
      <c r="H26" s="4">
        <v>72.5</v>
      </c>
      <c r="I26" s="4">
        <v>228.0</v>
      </c>
      <c r="J26" s="6">
        <v>19.661747432190673</v>
      </c>
      <c r="K26" s="7" t="s">
        <v>13</v>
      </c>
      <c r="L26" s="4">
        <v>1.9</v>
      </c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4">
        <v>612.0</v>
      </c>
      <c r="B27" s="5" t="s">
        <v>36</v>
      </c>
      <c r="C27" s="4">
        <v>2017.0</v>
      </c>
      <c r="D27" s="5" t="s">
        <v>14</v>
      </c>
      <c r="E27" s="4">
        <v>1.48</v>
      </c>
      <c r="F27" s="4">
        <v>34.0</v>
      </c>
      <c r="G27" s="4">
        <v>21.0</v>
      </c>
      <c r="H27" s="4">
        <v>73.2</v>
      </c>
      <c r="I27" s="4">
        <v>230.0</v>
      </c>
      <c r="J27" s="6">
        <f t="shared" ref="J27:J28" si="2">L27+((F27*E27)*TAN(G27*(PI()/180)))</f>
        <v>20.91603824</v>
      </c>
      <c r="K27" s="7" t="s">
        <v>13</v>
      </c>
      <c r="L27" s="4">
        <v>1.6</v>
      </c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4">
        <v>612.0</v>
      </c>
      <c r="B28" s="5" t="s">
        <v>36</v>
      </c>
      <c r="C28" s="4">
        <v>2017.0</v>
      </c>
      <c r="D28" s="5" t="s">
        <v>15</v>
      </c>
      <c r="E28" s="4">
        <v>1.2</v>
      </c>
      <c r="F28" s="4">
        <v>36.0</v>
      </c>
      <c r="G28" s="4">
        <v>21.0</v>
      </c>
      <c r="H28" s="4">
        <v>73.2</v>
      </c>
      <c r="I28" s="4">
        <v>230.0</v>
      </c>
      <c r="J28" s="6">
        <f t="shared" si="2"/>
        <v>18.28292631</v>
      </c>
      <c r="K28" s="7" t="s">
        <v>13</v>
      </c>
      <c r="L28" s="4">
        <v>1.7</v>
      </c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4">
        <v>612.0</v>
      </c>
      <c r="B29" s="5" t="s">
        <v>26</v>
      </c>
      <c r="C29" s="4">
        <v>2017.0</v>
      </c>
      <c r="D29" s="5" t="s">
        <v>24</v>
      </c>
      <c r="E29" s="4">
        <v>1.7</v>
      </c>
      <c r="F29" s="4">
        <v>37.0</v>
      </c>
      <c r="G29" s="4">
        <v>26.0</v>
      </c>
      <c r="H29" s="4">
        <v>75.0</v>
      </c>
      <c r="I29" s="4">
        <v>235.6</v>
      </c>
      <c r="J29" s="4">
        <v>32.4</v>
      </c>
      <c r="K29" s="7" t="s">
        <v>13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4">
        <v>612.0</v>
      </c>
      <c r="B30" s="5" t="s">
        <v>26</v>
      </c>
      <c r="C30" s="4">
        <v>2017.0</v>
      </c>
      <c r="D30" s="5" t="s">
        <v>22</v>
      </c>
      <c r="E30" s="4">
        <v>1.6</v>
      </c>
      <c r="F30" s="4">
        <v>34.0</v>
      </c>
      <c r="G30" s="4">
        <v>20.0</v>
      </c>
      <c r="H30" s="4">
        <v>71.5</v>
      </c>
      <c r="I30" s="4">
        <v>226.0</v>
      </c>
      <c r="J30" s="4">
        <v>21.5</v>
      </c>
      <c r="K30" s="7" t="s">
        <v>13</v>
      </c>
      <c r="L30" s="4">
        <v>1.9</v>
      </c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4">
        <v>612.0</v>
      </c>
      <c r="B31" s="5" t="s">
        <v>26</v>
      </c>
      <c r="C31" s="4">
        <v>2017.0</v>
      </c>
      <c r="D31" s="5" t="s">
        <v>23</v>
      </c>
      <c r="E31" s="4">
        <v>1.5</v>
      </c>
      <c r="F31" s="4">
        <v>38.0</v>
      </c>
      <c r="G31" s="4">
        <v>21.0</v>
      </c>
      <c r="H31" s="4">
        <v>71.5</v>
      </c>
      <c r="I31" s="4">
        <v>226.0</v>
      </c>
      <c r="J31" s="4">
        <v>21.4</v>
      </c>
      <c r="K31" s="7" t="s">
        <v>13</v>
      </c>
      <c r="L31" s="4">
        <v>1.9</v>
      </c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4">
        <v>612.0</v>
      </c>
      <c r="B32" s="5" t="s">
        <v>26</v>
      </c>
      <c r="C32" s="4">
        <v>2017.0</v>
      </c>
      <c r="D32" s="5" t="s">
        <v>25</v>
      </c>
      <c r="E32" s="4">
        <v>1.5</v>
      </c>
      <c r="F32" s="4">
        <v>36.5</v>
      </c>
      <c r="G32" s="4">
        <v>20.0</v>
      </c>
      <c r="H32" s="4">
        <v>75.5</v>
      </c>
      <c r="I32" s="4">
        <v>236.0</v>
      </c>
      <c r="J32" s="4">
        <v>21.6</v>
      </c>
      <c r="K32" s="7" t="s">
        <v>13</v>
      </c>
      <c r="L32" s="4">
        <v>1.7</v>
      </c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14">
        <v>613.0</v>
      </c>
      <c r="B33" s="8" t="s">
        <v>37</v>
      </c>
      <c r="C33" s="8">
        <v>2017.0</v>
      </c>
      <c r="D33" s="8" t="s">
        <v>27</v>
      </c>
      <c r="E33" s="8">
        <v>1.8</v>
      </c>
      <c r="F33" s="8">
        <v>15.0</v>
      </c>
      <c r="G33" s="8">
        <v>38.0</v>
      </c>
      <c r="H33" s="8">
        <v>22.8</v>
      </c>
      <c r="I33" s="8">
        <v>72.0</v>
      </c>
      <c r="J33" s="8">
        <v>22.9</v>
      </c>
      <c r="K33" s="9" t="s">
        <v>17</v>
      </c>
      <c r="L33" s="8">
        <v>1.9</v>
      </c>
    </row>
    <row r="34">
      <c r="A34" s="14">
        <v>613.0</v>
      </c>
      <c r="B34" s="8" t="s">
        <v>37</v>
      </c>
      <c r="C34" s="8">
        <v>2017.0</v>
      </c>
      <c r="D34" s="8" t="s">
        <v>28</v>
      </c>
      <c r="E34" s="8">
        <v>1.6</v>
      </c>
      <c r="F34" s="8">
        <v>16.0</v>
      </c>
      <c r="G34" s="8">
        <v>37.5</v>
      </c>
      <c r="H34" s="8">
        <v>23.0</v>
      </c>
      <c r="I34" s="8">
        <v>72.0</v>
      </c>
      <c r="J34" s="8">
        <v>21.3</v>
      </c>
      <c r="K34" s="9" t="s">
        <v>17</v>
      </c>
      <c r="L34" s="8">
        <v>1.7</v>
      </c>
    </row>
    <row r="35">
      <c r="A35" s="14">
        <v>613.0</v>
      </c>
      <c r="B35" s="8" t="s">
        <v>37</v>
      </c>
      <c r="C35" s="8">
        <v>2017.0</v>
      </c>
      <c r="D35" s="8" t="s">
        <v>29</v>
      </c>
      <c r="E35" s="8">
        <v>1.6</v>
      </c>
      <c r="F35" s="8">
        <v>15.0</v>
      </c>
      <c r="G35" s="8">
        <v>36.5</v>
      </c>
      <c r="H35" s="8">
        <v>23.0</v>
      </c>
      <c r="I35" s="8">
        <v>72.0</v>
      </c>
      <c r="J35" s="8">
        <v>19.6</v>
      </c>
      <c r="K35" s="9" t="s">
        <v>17</v>
      </c>
      <c r="L35" s="8">
        <v>1.8</v>
      </c>
    </row>
    <row r="36">
      <c r="A36" s="14">
        <v>613.0</v>
      </c>
      <c r="B36" s="8" t="s">
        <v>37</v>
      </c>
      <c r="C36" s="8">
        <v>2017.0</v>
      </c>
      <c r="D36" s="8" t="s">
        <v>30</v>
      </c>
      <c r="E36" s="8">
        <v>1.3</v>
      </c>
      <c r="F36" s="8">
        <v>22.0</v>
      </c>
      <c r="G36" s="8">
        <v>37.0</v>
      </c>
      <c r="H36" s="8">
        <v>24.0</v>
      </c>
      <c r="I36" s="8">
        <v>75.0</v>
      </c>
      <c r="J36" s="8">
        <v>23.2</v>
      </c>
      <c r="K36" s="9" t="s">
        <v>17</v>
      </c>
      <c r="L36" s="8">
        <v>1.5</v>
      </c>
    </row>
    <row r="37">
      <c r="A37" s="14">
        <v>613.0</v>
      </c>
      <c r="B37" s="8" t="s">
        <v>37</v>
      </c>
      <c r="C37" s="8">
        <v>2017.0</v>
      </c>
      <c r="D37" s="8" t="s">
        <v>31</v>
      </c>
      <c r="E37" s="8">
        <v>1.38</v>
      </c>
      <c r="F37" s="8">
        <v>16.5</v>
      </c>
      <c r="G37" s="8">
        <v>35.0</v>
      </c>
      <c r="H37" s="8">
        <v>26.9</v>
      </c>
      <c r="I37" s="10">
        <v>84.5</v>
      </c>
      <c r="J37" s="10">
        <v>17.6</v>
      </c>
      <c r="K37" s="9" t="s">
        <v>17</v>
      </c>
      <c r="L37" s="8">
        <v>1.7</v>
      </c>
      <c r="M37" s="8"/>
    </row>
    <row r="38">
      <c r="A38" s="14">
        <v>613.0</v>
      </c>
      <c r="B38" s="8" t="s">
        <v>37</v>
      </c>
      <c r="C38" s="8">
        <v>2017.0</v>
      </c>
      <c r="D38" s="8" t="s">
        <v>32</v>
      </c>
      <c r="E38" s="8">
        <v>1.43</v>
      </c>
      <c r="F38" s="8">
        <v>17.0</v>
      </c>
      <c r="G38" s="8">
        <v>34.0</v>
      </c>
      <c r="H38" s="8">
        <v>26.9</v>
      </c>
      <c r="I38" s="8">
        <v>84.0</v>
      </c>
      <c r="J38" s="8">
        <v>18.0</v>
      </c>
      <c r="K38" s="9" t="s">
        <v>17</v>
      </c>
      <c r="L38" s="8">
        <v>1.6</v>
      </c>
      <c r="M38" s="8" t="s">
        <v>33</v>
      </c>
    </row>
    <row r="39">
      <c r="A39" s="14">
        <v>613.0</v>
      </c>
      <c r="B39" s="8" t="s">
        <v>37</v>
      </c>
      <c r="C39" s="8">
        <v>2017.0</v>
      </c>
      <c r="D39" s="8" t="s">
        <v>34</v>
      </c>
      <c r="E39" s="8">
        <v>1.4</v>
      </c>
      <c r="F39" s="8">
        <v>17.0</v>
      </c>
      <c r="G39" s="8">
        <v>34.0</v>
      </c>
      <c r="H39" s="8">
        <v>26.9</v>
      </c>
      <c r="I39" s="11">
        <f>H39*PI()</f>
        <v>84.50884238</v>
      </c>
      <c r="J39" s="12">
        <v>17.7412</v>
      </c>
      <c r="K39" s="9" t="s">
        <v>17</v>
      </c>
      <c r="L39" s="8">
        <v>1.7</v>
      </c>
    </row>
    <row r="40">
      <c r="A40" s="14">
        <v>613.0</v>
      </c>
      <c r="B40" s="8" t="s">
        <v>37</v>
      </c>
      <c r="C40" s="8">
        <v>2017.0</v>
      </c>
      <c r="D40" s="8" t="s">
        <v>35</v>
      </c>
      <c r="E40" s="8">
        <v>1.5</v>
      </c>
      <c r="F40" s="8">
        <v>10.0</v>
      </c>
      <c r="G40" s="8">
        <v>43.0</v>
      </c>
      <c r="H40" s="8">
        <v>25.6</v>
      </c>
      <c r="I40" s="8">
        <v>84.0</v>
      </c>
      <c r="J40" s="8">
        <v>15.9</v>
      </c>
      <c r="K40" s="9" t="s">
        <v>17</v>
      </c>
      <c r="L40" s="8">
        <f>1.85</f>
        <v>1.85</v>
      </c>
    </row>
    <row r="41">
      <c r="A41" s="4">
        <v>613.0</v>
      </c>
      <c r="B41" s="5" t="s">
        <v>37</v>
      </c>
      <c r="C41" s="4">
        <v>2017.0</v>
      </c>
      <c r="D41" s="5" t="s">
        <v>24</v>
      </c>
      <c r="E41" s="4">
        <v>1.7</v>
      </c>
      <c r="F41" s="4">
        <v>25.0</v>
      </c>
      <c r="G41" s="4">
        <v>32.0</v>
      </c>
      <c r="H41" s="4">
        <v>28.0</v>
      </c>
      <c r="I41" s="4">
        <v>87.9</v>
      </c>
      <c r="J41" s="4">
        <v>28.2</v>
      </c>
      <c r="K41" s="7" t="s">
        <v>13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4">
        <v>613.0</v>
      </c>
      <c r="B42" s="5" t="s">
        <v>38</v>
      </c>
      <c r="C42" s="4">
        <v>2017.0</v>
      </c>
      <c r="D42" s="5" t="s">
        <v>22</v>
      </c>
      <c r="E42" s="4">
        <v>1.6</v>
      </c>
      <c r="F42" s="4">
        <v>23.5</v>
      </c>
      <c r="G42" s="4">
        <v>29.0</v>
      </c>
      <c r="H42" s="4">
        <v>28.0</v>
      </c>
      <c r="I42" s="4">
        <v>87.0</v>
      </c>
      <c r="J42" s="4">
        <v>22.5</v>
      </c>
      <c r="K42" s="7" t="s">
        <v>13</v>
      </c>
      <c r="L42" s="4">
        <v>1.9</v>
      </c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4">
        <v>613.0</v>
      </c>
      <c r="B43" s="5" t="s">
        <v>38</v>
      </c>
      <c r="C43" s="4">
        <v>2017.0</v>
      </c>
      <c r="D43" s="5" t="s">
        <v>23</v>
      </c>
      <c r="E43" s="4">
        <v>1.5</v>
      </c>
      <c r="F43" s="4">
        <v>25.0</v>
      </c>
      <c r="G43" s="4">
        <v>29.0</v>
      </c>
      <c r="H43" s="4">
        <v>28.0</v>
      </c>
      <c r="I43" s="4">
        <v>88.0</v>
      </c>
      <c r="J43" s="4">
        <v>22.5</v>
      </c>
      <c r="K43" s="7" t="s">
        <v>13</v>
      </c>
      <c r="L43" s="4">
        <v>1.9</v>
      </c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4">
        <v>613.0</v>
      </c>
      <c r="B44" s="5" t="s">
        <v>37</v>
      </c>
      <c r="C44" s="4">
        <v>2017.0</v>
      </c>
      <c r="D44" s="5" t="s">
        <v>25</v>
      </c>
      <c r="E44" s="4">
        <v>1.5</v>
      </c>
      <c r="F44" s="4">
        <v>18.0</v>
      </c>
      <c r="G44" s="4">
        <v>30.0</v>
      </c>
      <c r="H44" s="4">
        <v>28.0</v>
      </c>
      <c r="I44" s="4">
        <v>88.0</v>
      </c>
      <c r="J44" s="4">
        <v>17.3</v>
      </c>
      <c r="K44" s="7" t="s">
        <v>13</v>
      </c>
      <c r="L44" s="4">
        <v>1.7</v>
      </c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8">
        <v>614.0</v>
      </c>
      <c r="B45" s="8" t="s">
        <v>37</v>
      </c>
      <c r="C45" s="8">
        <v>2017.0</v>
      </c>
      <c r="D45" s="8" t="s">
        <v>27</v>
      </c>
      <c r="E45" s="8">
        <v>1.8</v>
      </c>
      <c r="F45" s="8">
        <v>17.0</v>
      </c>
      <c r="G45" s="8">
        <v>34.0</v>
      </c>
      <c r="H45" s="8">
        <v>22.0</v>
      </c>
      <c r="I45" s="8">
        <v>70.0</v>
      </c>
      <c r="J45" s="8">
        <v>22.5</v>
      </c>
      <c r="K45" s="9" t="s">
        <v>17</v>
      </c>
      <c r="L45" s="8">
        <v>1.9</v>
      </c>
    </row>
    <row r="46">
      <c r="A46" s="8">
        <v>614.0</v>
      </c>
      <c r="B46" s="8" t="s">
        <v>37</v>
      </c>
      <c r="C46" s="8">
        <v>2017.0</v>
      </c>
      <c r="D46" s="8" t="s">
        <v>28</v>
      </c>
      <c r="E46" s="8">
        <v>1.6</v>
      </c>
      <c r="F46" s="8">
        <v>18.0</v>
      </c>
      <c r="G46" s="8">
        <v>33.0</v>
      </c>
      <c r="H46" s="8">
        <v>22.2</v>
      </c>
      <c r="I46" s="8">
        <v>70.0</v>
      </c>
      <c r="J46" s="8">
        <v>20.4</v>
      </c>
      <c r="K46" s="9" t="s">
        <v>17</v>
      </c>
      <c r="L46" s="8">
        <v>1.7</v>
      </c>
    </row>
    <row r="47">
      <c r="A47" s="8">
        <v>614.0</v>
      </c>
      <c r="B47" s="8" t="s">
        <v>37</v>
      </c>
      <c r="C47" s="8">
        <v>2017.0</v>
      </c>
      <c r="D47" s="8" t="s">
        <v>29</v>
      </c>
      <c r="E47" s="8">
        <v>1.6</v>
      </c>
      <c r="F47" s="8">
        <v>18.0</v>
      </c>
      <c r="G47" s="8">
        <v>36.0</v>
      </c>
      <c r="H47" s="8">
        <v>22.5</v>
      </c>
      <c r="I47" s="8">
        <v>71.0</v>
      </c>
      <c r="J47" s="8">
        <v>22.7</v>
      </c>
      <c r="K47" s="9" t="s">
        <v>17</v>
      </c>
      <c r="L47" s="8">
        <v>1.8</v>
      </c>
    </row>
    <row r="48">
      <c r="A48" s="8">
        <v>614.0</v>
      </c>
      <c r="B48" s="8" t="s">
        <v>37</v>
      </c>
      <c r="C48" s="8">
        <v>2017.0</v>
      </c>
      <c r="D48" s="8" t="s">
        <v>30</v>
      </c>
      <c r="E48" s="8">
        <v>1.3</v>
      </c>
      <c r="F48" s="8">
        <v>25.0</v>
      </c>
      <c r="G48" s="8">
        <v>35.0</v>
      </c>
      <c r="H48" s="8">
        <v>23.0</v>
      </c>
      <c r="I48" s="8">
        <v>72.0</v>
      </c>
      <c r="J48" s="8">
        <v>20.3</v>
      </c>
      <c r="K48" s="9" t="s">
        <v>17</v>
      </c>
      <c r="L48" s="8">
        <v>1.5</v>
      </c>
    </row>
    <row r="49">
      <c r="A49" s="8">
        <v>614.0</v>
      </c>
      <c r="B49" s="8" t="s">
        <v>37</v>
      </c>
      <c r="C49" s="8">
        <v>2017.0</v>
      </c>
      <c r="D49" s="8" t="s">
        <v>31</v>
      </c>
      <c r="E49" s="8">
        <v>1.38</v>
      </c>
      <c r="F49" s="8">
        <v>11.0</v>
      </c>
      <c r="G49" s="8">
        <v>42.0</v>
      </c>
      <c r="H49" s="8">
        <v>25.6</v>
      </c>
      <c r="I49" s="10">
        <v>80.4</v>
      </c>
      <c r="J49" s="10">
        <v>15.4</v>
      </c>
      <c r="K49" s="9" t="s">
        <v>17</v>
      </c>
      <c r="L49" s="8">
        <v>1.7</v>
      </c>
      <c r="M49" s="8"/>
    </row>
    <row r="50">
      <c r="A50" s="8">
        <v>614.0</v>
      </c>
      <c r="B50" s="8" t="s">
        <v>37</v>
      </c>
      <c r="C50" s="8">
        <v>2017.0</v>
      </c>
      <c r="D50" s="8" t="s">
        <v>32</v>
      </c>
      <c r="E50" s="8">
        <v>1.43</v>
      </c>
      <c r="F50" s="8">
        <v>16.5</v>
      </c>
      <c r="G50" s="8">
        <v>27.0</v>
      </c>
      <c r="H50" s="8">
        <v>25.5</v>
      </c>
      <c r="I50" s="8">
        <v>80.0</v>
      </c>
      <c r="J50" s="8">
        <v>13.6</v>
      </c>
      <c r="K50" s="9" t="s">
        <v>17</v>
      </c>
      <c r="L50" s="8">
        <v>1.6</v>
      </c>
      <c r="M50" s="8" t="s">
        <v>33</v>
      </c>
    </row>
    <row r="51">
      <c r="A51" s="8">
        <v>614.0</v>
      </c>
      <c r="B51" s="8" t="s">
        <v>37</v>
      </c>
      <c r="C51" s="8">
        <v>2017.0</v>
      </c>
      <c r="D51" s="8" t="s">
        <v>34</v>
      </c>
      <c r="E51" s="8">
        <v>1.4</v>
      </c>
      <c r="F51" s="8">
        <v>15.0</v>
      </c>
      <c r="G51" s="8">
        <v>38.0</v>
      </c>
      <c r="H51" s="8">
        <v>25.5</v>
      </c>
      <c r="I51" s="11">
        <f>H51*PI()</f>
        <v>80.11061267</v>
      </c>
      <c r="J51" s="12">
        <v>18.101</v>
      </c>
      <c r="K51" s="9" t="s">
        <v>17</v>
      </c>
      <c r="L51" s="8">
        <v>1.7</v>
      </c>
    </row>
    <row r="52">
      <c r="A52" s="8">
        <v>614.0</v>
      </c>
      <c r="B52" s="8" t="s">
        <v>37</v>
      </c>
      <c r="C52" s="8">
        <v>2017.0</v>
      </c>
      <c r="D52" s="8" t="s">
        <v>35</v>
      </c>
      <c r="E52" s="8">
        <v>1.5</v>
      </c>
      <c r="F52" s="8">
        <v>14.5</v>
      </c>
      <c r="G52" s="8">
        <v>35.0</v>
      </c>
      <c r="H52" s="8">
        <v>26.9</v>
      </c>
      <c r="I52" s="8">
        <v>80.0</v>
      </c>
      <c r="J52" s="8">
        <v>16.6</v>
      </c>
      <c r="K52" s="9" t="s">
        <v>17</v>
      </c>
      <c r="L52" s="8">
        <f>1.85</f>
        <v>1.85</v>
      </c>
    </row>
    <row r="53">
      <c r="A53" s="4">
        <v>614.0</v>
      </c>
      <c r="B53" s="5" t="s">
        <v>37</v>
      </c>
      <c r="C53" s="4">
        <v>2017.0</v>
      </c>
      <c r="D53" s="5" t="s">
        <v>12</v>
      </c>
      <c r="E53" s="6">
        <v>1.525</v>
      </c>
      <c r="F53" s="15">
        <v>23.5</v>
      </c>
      <c r="G53" s="15">
        <v>20.0</v>
      </c>
      <c r="H53" s="15">
        <v>25.6</v>
      </c>
      <c r="I53" s="15">
        <v>81.0</v>
      </c>
      <c r="J53" s="6">
        <v>14.943783270515027</v>
      </c>
      <c r="K53" s="16" t="s">
        <v>13</v>
      </c>
      <c r="L53" s="15">
        <v>1.9</v>
      </c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4">
        <v>614.0</v>
      </c>
      <c r="B54" s="5" t="s">
        <v>37</v>
      </c>
      <c r="C54" s="4">
        <v>2017.0</v>
      </c>
      <c r="D54" s="5" t="s">
        <v>14</v>
      </c>
      <c r="E54" s="4">
        <v>1.48</v>
      </c>
      <c r="F54" s="4">
        <v>25.0</v>
      </c>
      <c r="G54" s="4">
        <v>21.0</v>
      </c>
      <c r="H54" s="4">
        <v>25.3</v>
      </c>
      <c r="I54" s="4">
        <v>79.0</v>
      </c>
      <c r="J54" s="6">
        <f t="shared" ref="J54:J55" si="3">L54+((F54*E54)*TAN(G54*(PI()/180)))</f>
        <v>15.8029693</v>
      </c>
      <c r="K54" s="7" t="s">
        <v>13</v>
      </c>
      <c r="L54" s="4">
        <v>1.6</v>
      </c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4">
        <v>614.0</v>
      </c>
      <c r="B55" s="5" t="s">
        <v>37</v>
      </c>
      <c r="C55" s="4">
        <v>2017.0</v>
      </c>
      <c r="D55" s="5" t="s">
        <v>15</v>
      </c>
      <c r="E55" s="4">
        <v>1.2</v>
      </c>
      <c r="F55" s="4">
        <v>26.5</v>
      </c>
      <c r="G55" s="4">
        <v>20.0</v>
      </c>
      <c r="H55" s="4">
        <v>25.4</v>
      </c>
      <c r="I55" s="4">
        <v>80.0</v>
      </c>
      <c r="J55" s="6">
        <f t="shared" si="3"/>
        <v>13.27425345</v>
      </c>
      <c r="K55" s="7" t="s">
        <v>13</v>
      </c>
      <c r="L55" s="4">
        <v>1.7</v>
      </c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4">
        <v>615.0</v>
      </c>
      <c r="B56" s="5" t="s">
        <v>39</v>
      </c>
      <c r="C56" s="4">
        <v>2017.0</v>
      </c>
      <c r="D56" s="5" t="s">
        <v>40</v>
      </c>
      <c r="E56" s="15">
        <v>1.6</v>
      </c>
      <c r="F56" s="15">
        <v>15.0</v>
      </c>
      <c r="G56" s="15">
        <v>24.0</v>
      </c>
      <c r="H56" s="15">
        <v>27.9</v>
      </c>
      <c r="I56" s="15">
        <v>88.0</v>
      </c>
      <c r="J56" s="15">
        <v>12.2</v>
      </c>
      <c r="K56" s="16" t="s">
        <v>13</v>
      </c>
      <c r="L56" s="13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4">
        <v>615.0</v>
      </c>
      <c r="B57" s="5" t="s">
        <v>39</v>
      </c>
      <c r="C57" s="4">
        <v>2017.0</v>
      </c>
      <c r="D57" s="5" t="s">
        <v>41</v>
      </c>
      <c r="E57" s="15">
        <v>1.5</v>
      </c>
      <c r="F57" s="15">
        <v>14.0</v>
      </c>
      <c r="G57" s="15">
        <v>23.0</v>
      </c>
      <c r="H57" s="15">
        <v>27.9</v>
      </c>
      <c r="I57" s="15">
        <v>88.0</v>
      </c>
      <c r="J57" s="15">
        <v>10.9</v>
      </c>
      <c r="K57" s="16" t="s">
        <v>13</v>
      </c>
      <c r="L57" s="15">
        <v>1.8</v>
      </c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4">
        <v>615.0</v>
      </c>
      <c r="B58" s="5" t="s">
        <v>39</v>
      </c>
      <c r="C58" s="4">
        <v>2017.0</v>
      </c>
      <c r="D58" s="5" t="s">
        <v>42</v>
      </c>
      <c r="E58" s="15">
        <v>1.4</v>
      </c>
      <c r="F58" s="15">
        <v>14.0</v>
      </c>
      <c r="G58" s="15">
        <v>22.0</v>
      </c>
      <c r="H58" s="15">
        <v>27.9</v>
      </c>
      <c r="I58" s="15">
        <v>88.0</v>
      </c>
      <c r="J58" s="15">
        <v>9.9</v>
      </c>
      <c r="K58" s="16" t="s">
        <v>13</v>
      </c>
      <c r="L58" s="15">
        <v>1.8</v>
      </c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4">
        <v>615.0</v>
      </c>
      <c r="B59" s="5" t="s">
        <v>39</v>
      </c>
      <c r="C59" s="4">
        <v>2017.0</v>
      </c>
      <c r="D59" s="5" t="s">
        <v>43</v>
      </c>
      <c r="E59" s="15">
        <v>1.5</v>
      </c>
      <c r="F59" s="15">
        <v>16.0</v>
      </c>
      <c r="G59" s="15">
        <v>21.0</v>
      </c>
      <c r="H59" s="15">
        <v>27.9</v>
      </c>
      <c r="I59" s="15">
        <v>88.0</v>
      </c>
      <c r="J59" s="15">
        <v>11.6</v>
      </c>
      <c r="K59" s="16" t="s">
        <v>13</v>
      </c>
      <c r="L59" s="13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4">
        <v>616.0</v>
      </c>
      <c r="B60" s="5" t="s">
        <v>39</v>
      </c>
      <c r="C60" s="4">
        <v>2017.0</v>
      </c>
      <c r="D60" s="5" t="s">
        <v>40</v>
      </c>
      <c r="E60" s="4">
        <v>1.6</v>
      </c>
      <c r="F60" s="4">
        <v>21.0</v>
      </c>
      <c r="G60" s="4">
        <v>22.0</v>
      </c>
      <c r="H60" s="4">
        <v>45.8</v>
      </c>
      <c r="I60" s="4">
        <v>143.75</v>
      </c>
      <c r="J60" s="4">
        <v>15.1</v>
      </c>
      <c r="K60" s="7" t="s">
        <v>13</v>
      </c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4">
        <v>616.0</v>
      </c>
      <c r="B61" s="5" t="s">
        <v>39</v>
      </c>
      <c r="C61" s="4">
        <v>2017.0</v>
      </c>
      <c r="D61" s="13" t="s">
        <v>41</v>
      </c>
      <c r="E61" s="15">
        <v>1.5</v>
      </c>
      <c r="F61" s="15">
        <v>24.0</v>
      </c>
      <c r="G61" s="15">
        <v>19.0</v>
      </c>
      <c r="H61" s="15">
        <v>45.8</v>
      </c>
      <c r="I61" s="6">
        <v>143.75</v>
      </c>
      <c r="J61" s="6">
        <v>14.5</v>
      </c>
      <c r="K61" s="16" t="s">
        <v>13</v>
      </c>
      <c r="L61" s="15">
        <v>1.8</v>
      </c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4">
        <v>616.0</v>
      </c>
      <c r="B62" s="5" t="s">
        <v>39</v>
      </c>
      <c r="C62" s="4">
        <v>2017.0</v>
      </c>
      <c r="D62" s="5" t="s">
        <v>44</v>
      </c>
      <c r="E62" s="15">
        <v>1.4</v>
      </c>
      <c r="F62" s="15">
        <v>25.0</v>
      </c>
      <c r="G62" s="15">
        <v>21.0</v>
      </c>
      <c r="H62" s="15">
        <v>45.8</v>
      </c>
      <c r="I62" s="15">
        <v>143.75</v>
      </c>
      <c r="J62" s="15">
        <v>15.5</v>
      </c>
      <c r="K62" s="16" t="s">
        <v>13</v>
      </c>
      <c r="L62" s="15">
        <v>1.8</v>
      </c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4">
        <v>616.0</v>
      </c>
      <c r="B63" s="5" t="s">
        <v>39</v>
      </c>
      <c r="C63" s="4">
        <v>2017.0</v>
      </c>
      <c r="D63" s="5" t="s">
        <v>43</v>
      </c>
      <c r="E63" s="15">
        <v>1.6</v>
      </c>
      <c r="F63" s="15">
        <v>25.0</v>
      </c>
      <c r="G63" s="15">
        <v>24.0</v>
      </c>
      <c r="H63" s="15">
        <v>45.8</v>
      </c>
      <c r="I63" s="15">
        <v>143.75</v>
      </c>
      <c r="J63" s="15">
        <v>15.6</v>
      </c>
      <c r="K63" s="16" t="s">
        <v>13</v>
      </c>
      <c r="L63" s="13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8">
        <v>617.0</v>
      </c>
      <c r="B64" s="8" t="s">
        <v>39</v>
      </c>
      <c r="C64" s="8">
        <v>2017.0</v>
      </c>
      <c r="D64" s="8" t="s">
        <v>18</v>
      </c>
      <c r="E64" s="8">
        <v>1.3</v>
      </c>
      <c r="F64" s="8">
        <v>19.0</v>
      </c>
      <c r="G64" s="8">
        <v>41.0</v>
      </c>
      <c r="H64" s="8">
        <v>40.5</v>
      </c>
      <c r="I64" s="8">
        <v>128.0</v>
      </c>
      <c r="J64" s="8">
        <v>23.2</v>
      </c>
      <c r="K64" s="9" t="s">
        <v>17</v>
      </c>
      <c r="L64" s="8">
        <v>1.7</v>
      </c>
      <c r="M64" s="8" t="s">
        <v>33</v>
      </c>
    </row>
    <row r="65">
      <c r="A65" s="8">
        <v>617.0</v>
      </c>
      <c r="B65" s="8" t="s">
        <v>39</v>
      </c>
      <c r="C65" s="8">
        <v>2017.0</v>
      </c>
      <c r="D65" s="8" t="s">
        <v>16</v>
      </c>
      <c r="E65" s="8">
        <v>1.47</v>
      </c>
      <c r="F65" s="8">
        <v>17.0</v>
      </c>
      <c r="G65" s="8">
        <v>41.0</v>
      </c>
      <c r="H65" s="8">
        <v>40.5</v>
      </c>
      <c r="I65" s="8">
        <v>128.0</v>
      </c>
      <c r="J65" s="8">
        <v>23.3</v>
      </c>
      <c r="K65" s="9" t="s">
        <v>17</v>
      </c>
      <c r="L65" s="8">
        <v>1.6</v>
      </c>
    </row>
    <row r="66">
      <c r="A66" s="8">
        <v>617.0</v>
      </c>
      <c r="B66" s="8" t="s">
        <v>39</v>
      </c>
      <c r="C66" s="8">
        <v>2017.0</v>
      </c>
      <c r="D66" s="8" t="s">
        <v>27</v>
      </c>
      <c r="E66" s="8">
        <v>1.8</v>
      </c>
      <c r="F66" s="8">
        <v>15.0</v>
      </c>
      <c r="G66" s="8">
        <v>25.0</v>
      </c>
      <c r="H66" s="8">
        <v>36.5</v>
      </c>
      <c r="I66" s="8">
        <v>115.0</v>
      </c>
      <c r="J66" s="8">
        <v>14.4</v>
      </c>
      <c r="K66" s="9" t="s">
        <v>17</v>
      </c>
      <c r="L66" s="8">
        <v>1.9</v>
      </c>
    </row>
    <row r="67">
      <c r="A67" s="8">
        <v>617.0</v>
      </c>
      <c r="B67" s="8" t="s">
        <v>39</v>
      </c>
      <c r="C67" s="8">
        <v>2017.0</v>
      </c>
      <c r="D67" s="8" t="s">
        <v>28</v>
      </c>
      <c r="E67" s="8">
        <v>1.6</v>
      </c>
      <c r="F67" s="8">
        <v>15.0</v>
      </c>
      <c r="G67" s="8">
        <v>25.0</v>
      </c>
      <c r="H67" s="8">
        <v>37.5</v>
      </c>
      <c r="I67" s="8">
        <v>117.0</v>
      </c>
      <c r="J67" s="8">
        <v>12.9</v>
      </c>
      <c r="K67" s="9" t="s">
        <v>17</v>
      </c>
      <c r="L67" s="8">
        <v>1.7</v>
      </c>
    </row>
    <row r="68">
      <c r="A68" s="8">
        <v>617.0</v>
      </c>
      <c r="B68" s="8" t="s">
        <v>39</v>
      </c>
      <c r="C68" s="8">
        <v>2017.0</v>
      </c>
      <c r="D68" s="8" t="s">
        <v>29</v>
      </c>
      <c r="E68" s="8">
        <v>1.6</v>
      </c>
      <c r="F68" s="8">
        <v>15.0</v>
      </c>
      <c r="G68" s="8">
        <v>25.0</v>
      </c>
      <c r="H68" s="8">
        <v>37.0</v>
      </c>
      <c r="I68" s="8">
        <v>116.0</v>
      </c>
      <c r="J68" s="8">
        <v>13.0</v>
      </c>
      <c r="K68" s="9" t="s">
        <v>17</v>
      </c>
      <c r="L68" s="8">
        <v>1.8</v>
      </c>
    </row>
    <row r="69">
      <c r="A69" s="8">
        <v>617.0</v>
      </c>
      <c r="B69" s="8" t="s">
        <v>39</v>
      </c>
      <c r="C69" s="8">
        <v>2017.0</v>
      </c>
      <c r="D69" s="8" t="s">
        <v>19</v>
      </c>
      <c r="E69" s="8">
        <v>1.38</v>
      </c>
      <c r="F69" s="8">
        <v>18.0</v>
      </c>
      <c r="G69" s="8">
        <v>41.0</v>
      </c>
      <c r="H69" s="8">
        <v>40.5</v>
      </c>
      <c r="I69" s="8">
        <v>128.0</v>
      </c>
      <c r="J69" s="8">
        <v>26.7</v>
      </c>
      <c r="K69" s="9" t="s">
        <v>17</v>
      </c>
      <c r="L69" s="8">
        <v>1.8</v>
      </c>
    </row>
    <row r="70">
      <c r="A70" s="8">
        <v>617.0</v>
      </c>
      <c r="B70" s="8" t="s">
        <v>39</v>
      </c>
      <c r="C70" s="8">
        <v>2017.0</v>
      </c>
      <c r="D70" s="8" t="s">
        <v>30</v>
      </c>
      <c r="E70" s="8">
        <v>1.3</v>
      </c>
      <c r="F70" s="8">
        <v>19.0</v>
      </c>
      <c r="G70" s="8">
        <v>23.0</v>
      </c>
      <c r="H70" s="8">
        <v>38.0</v>
      </c>
      <c r="I70" s="8">
        <v>119.0</v>
      </c>
      <c r="J70" s="8">
        <v>12.7</v>
      </c>
      <c r="K70" s="9" t="s">
        <v>17</v>
      </c>
      <c r="L70" s="8">
        <v>1.5</v>
      </c>
    </row>
    <row r="71">
      <c r="A71" s="8">
        <v>617.0</v>
      </c>
      <c r="B71" s="8" t="s">
        <v>39</v>
      </c>
      <c r="C71" s="8">
        <v>2017.0</v>
      </c>
      <c r="D71" s="8" t="s">
        <v>31</v>
      </c>
      <c r="E71" s="8">
        <v>1.38</v>
      </c>
      <c r="F71" s="8">
        <v>16.0</v>
      </c>
      <c r="G71" s="8">
        <v>27.0</v>
      </c>
      <c r="H71" s="8">
        <v>41.5</v>
      </c>
      <c r="I71" s="10">
        <v>130.4</v>
      </c>
      <c r="J71" s="10">
        <v>12.7</v>
      </c>
      <c r="K71" s="9" t="s">
        <v>17</v>
      </c>
      <c r="L71" s="8">
        <v>1.7</v>
      </c>
      <c r="M71" s="8"/>
    </row>
    <row r="72">
      <c r="A72" s="8">
        <v>617.0</v>
      </c>
      <c r="B72" s="8" t="s">
        <v>39</v>
      </c>
      <c r="C72" s="8">
        <v>2017.0</v>
      </c>
      <c r="D72" s="8" t="s">
        <v>32</v>
      </c>
      <c r="E72" s="8">
        <v>1.43</v>
      </c>
      <c r="F72" s="8">
        <v>16.0</v>
      </c>
      <c r="G72" s="8">
        <v>20.0</v>
      </c>
      <c r="H72" s="8">
        <v>40.5</v>
      </c>
      <c r="I72" s="8">
        <v>127.0</v>
      </c>
      <c r="J72" s="8">
        <v>9.9</v>
      </c>
      <c r="K72" s="9" t="s">
        <v>17</v>
      </c>
      <c r="L72" s="8">
        <v>1.6</v>
      </c>
      <c r="M72" s="8" t="s">
        <v>33</v>
      </c>
    </row>
    <row r="73">
      <c r="A73" s="8">
        <v>617.0</v>
      </c>
      <c r="B73" s="8" t="s">
        <v>39</v>
      </c>
      <c r="C73" s="8">
        <v>2017.0</v>
      </c>
      <c r="D73" s="8" t="s">
        <v>34</v>
      </c>
      <c r="E73" s="8">
        <v>1.4</v>
      </c>
      <c r="F73" s="8">
        <v>22.0</v>
      </c>
      <c r="G73" s="8">
        <v>23.0</v>
      </c>
      <c r="H73" s="8">
        <v>41.5</v>
      </c>
      <c r="I73" s="11">
        <f>H73*PI()</f>
        <v>130.3760951</v>
      </c>
      <c r="J73" s="12">
        <v>14.7592</v>
      </c>
      <c r="K73" s="9" t="s">
        <v>17</v>
      </c>
      <c r="L73" s="8">
        <v>1.7</v>
      </c>
    </row>
    <row r="74">
      <c r="A74" s="8">
        <v>617.0</v>
      </c>
      <c r="B74" s="8" t="s">
        <v>39</v>
      </c>
      <c r="C74" s="8">
        <v>2017.0</v>
      </c>
      <c r="D74" s="8" t="s">
        <v>35</v>
      </c>
      <c r="E74" s="8">
        <v>1.5</v>
      </c>
      <c r="F74" s="8">
        <v>13.0</v>
      </c>
      <c r="G74" s="8">
        <v>37.0</v>
      </c>
      <c r="H74" s="8">
        <v>41.5</v>
      </c>
      <c r="I74" s="8">
        <v>127.0</v>
      </c>
      <c r="J74" s="8">
        <v>16.6</v>
      </c>
      <c r="K74" s="9" t="s">
        <v>17</v>
      </c>
      <c r="L74" s="8">
        <f>1.85</f>
        <v>1.85</v>
      </c>
    </row>
    <row r="75">
      <c r="A75" s="4">
        <v>617.0</v>
      </c>
      <c r="B75" s="5" t="s">
        <v>39</v>
      </c>
      <c r="C75" s="4">
        <v>2017.0</v>
      </c>
      <c r="D75" s="5" t="s">
        <v>44</v>
      </c>
      <c r="E75" s="15">
        <v>1.4</v>
      </c>
      <c r="F75" s="15">
        <v>20.0</v>
      </c>
      <c r="G75" s="15">
        <v>23.0</v>
      </c>
      <c r="H75" s="15">
        <v>40.5</v>
      </c>
      <c r="I75" s="15">
        <v>127.0</v>
      </c>
      <c r="J75" s="15">
        <v>13.9</v>
      </c>
      <c r="K75" s="16" t="s">
        <v>13</v>
      </c>
      <c r="L75" s="15">
        <v>1.8</v>
      </c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4">
        <v>617.0</v>
      </c>
      <c r="B76" s="5" t="s">
        <v>39</v>
      </c>
      <c r="C76" s="4">
        <v>2017.0</v>
      </c>
      <c r="D76" s="5" t="s">
        <v>41</v>
      </c>
      <c r="E76" s="15">
        <v>1.5</v>
      </c>
      <c r="F76" s="15">
        <v>20.0</v>
      </c>
      <c r="G76" s="15">
        <v>22.0</v>
      </c>
      <c r="H76" s="15">
        <v>40.5</v>
      </c>
      <c r="I76" s="15">
        <v>127.0</v>
      </c>
      <c r="J76" s="15">
        <v>14.2</v>
      </c>
      <c r="K76" s="16" t="s">
        <v>13</v>
      </c>
      <c r="L76" s="15">
        <v>1.8</v>
      </c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4">
        <v>617.0</v>
      </c>
      <c r="B77" s="5" t="s">
        <v>39</v>
      </c>
      <c r="C77" s="4">
        <v>2017.0</v>
      </c>
      <c r="D77" s="13" t="s">
        <v>40</v>
      </c>
      <c r="E77" s="4">
        <v>1.6</v>
      </c>
      <c r="F77" s="4">
        <v>20.0</v>
      </c>
      <c r="G77" s="4">
        <v>24.0</v>
      </c>
      <c r="H77" s="4">
        <v>40.5</v>
      </c>
      <c r="I77" s="4">
        <v>127.0</v>
      </c>
      <c r="J77" s="4">
        <v>15.8</v>
      </c>
      <c r="K77" s="7" t="s">
        <v>13</v>
      </c>
      <c r="L77" s="4">
        <v>1.6</v>
      </c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4">
        <v>617.0</v>
      </c>
      <c r="B78" s="5" t="s">
        <v>39</v>
      </c>
      <c r="C78" s="4">
        <v>2017.0</v>
      </c>
      <c r="D78" s="5" t="s">
        <v>43</v>
      </c>
      <c r="E78" s="4">
        <v>1.6</v>
      </c>
      <c r="F78" s="4">
        <v>20.0</v>
      </c>
      <c r="G78" s="4">
        <v>24.0</v>
      </c>
      <c r="H78" s="4">
        <v>40.5</v>
      </c>
      <c r="I78" s="4">
        <v>127.0</v>
      </c>
      <c r="J78" s="4">
        <v>14.5</v>
      </c>
      <c r="K78" s="7" t="s">
        <v>13</v>
      </c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4">
        <v>617.0</v>
      </c>
      <c r="B79" s="5" t="s">
        <v>39</v>
      </c>
      <c r="C79" s="4">
        <v>2017.0</v>
      </c>
      <c r="D79" s="5" t="s">
        <v>12</v>
      </c>
      <c r="E79" s="6">
        <v>1.525</v>
      </c>
      <c r="F79" s="4">
        <v>16.5</v>
      </c>
      <c r="G79" s="4">
        <v>22.0</v>
      </c>
      <c r="H79" s="4">
        <v>40.5</v>
      </c>
      <c r="I79" s="4">
        <v>127.0</v>
      </c>
      <c r="J79" s="6">
        <v>12.066309907577132</v>
      </c>
      <c r="K79" s="7" t="s">
        <v>13</v>
      </c>
      <c r="L79" s="4">
        <v>1.9</v>
      </c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4">
        <v>617.0</v>
      </c>
      <c r="B80" s="5" t="s">
        <v>45</v>
      </c>
      <c r="C80" s="4">
        <v>2017.0</v>
      </c>
      <c r="D80" s="5" t="s">
        <v>14</v>
      </c>
      <c r="E80" s="4">
        <v>1.48</v>
      </c>
      <c r="F80" s="4">
        <v>17.0</v>
      </c>
      <c r="G80" s="4">
        <v>22.0</v>
      </c>
      <c r="H80" s="4">
        <v>40.5</v>
      </c>
      <c r="I80" s="4">
        <v>125.0</v>
      </c>
      <c r="J80" s="6">
        <f t="shared" ref="J80:J81" si="4">L80+((F80*E80)*TAN(G80*(PI()/180)))</f>
        <v>11.76529984</v>
      </c>
      <c r="K80" s="7" t="s">
        <v>13</v>
      </c>
      <c r="L80" s="4">
        <v>1.6</v>
      </c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4">
        <v>617.0</v>
      </c>
      <c r="B81" s="5" t="s">
        <v>45</v>
      </c>
      <c r="C81" s="4">
        <v>2017.0</v>
      </c>
      <c r="D81" s="5" t="s">
        <v>15</v>
      </c>
      <c r="E81" s="4">
        <v>1.2</v>
      </c>
      <c r="F81" s="4">
        <v>20.0</v>
      </c>
      <c r="G81" s="4">
        <v>23.0</v>
      </c>
      <c r="H81" s="4">
        <v>40.5</v>
      </c>
      <c r="I81" s="4">
        <v>127.0</v>
      </c>
      <c r="J81" s="6">
        <f t="shared" si="4"/>
        <v>11.88739559</v>
      </c>
      <c r="K81" s="7" t="s">
        <v>13</v>
      </c>
      <c r="L81" s="4">
        <v>1.7</v>
      </c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14">
        <v>618.0</v>
      </c>
      <c r="B82" s="8" t="s">
        <v>39</v>
      </c>
      <c r="C82" s="8">
        <v>2017.0</v>
      </c>
      <c r="D82" s="8" t="s">
        <v>18</v>
      </c>
      <c r="E82" s="8">
        <v>1.3</v>
      </c>
      <c r="F82" s="8">
        <v>19.0</v>
      </c>
      <c r="G82" s="8">
        <v>40.0</v>
      </c>
      <c r="H82" s="8">
        <v>44.3</v>
      </c>
      <c r="I82" s="8">
        <v>139.0</v>
      </c>
      <c r="J82" s="8">
        <v>22.4</v>
      </c>
      <c r="K82" s="9" t="s">
        <v>17</v>
      </c>
      <c r="L82" s="8">
        <v>1.7</v>
      </c>
    </row>
    <row r="83">
      <c r="A83" s="14">
        <v>618.0</v>
      </c>
      <c r="B83" s="8" t="s">
        <v>39</v>
      </c>
      <c r="C83" s="8">
        <v>2017.0</v>
      </c>
      <c r="D83" s="8" t="s">
        <v>16</v>
      </c>
      <c r="E83" s="8">
        <v>1.47</v>
      </c>
      <c r="F83" s="8">
        <v>17.0</v>
      </c>
      <c r="G83" s="8">
        <v>40.0</v>
      </c>
      <c r="H83" s="8">
        <v>44.3</v>
      </c>
      <c r="I83" s="8">
        <v>139.0</v>
      </c>
      <c r="J83" s="8">
        <v>22.6</v>
      </c>
      <c r="K83" s="9" t="s">
        <v>17</v>
      </c>
      <c r="L83" s="8">
        <v>1.6</v>
      </c>
    </row>
    <row r="84">
      <c r="A84" s="14">
        <v>618.0</v>
      </c>
      <c r="B84" s="8" t="s">
        <v>39</v>
      </c>
      <c r="C84" s="8">
        <v>2017.0</v>
      </c>
      <c r="D84" s="8" t="s">
        <v>19</v>
      </c>
      <c r="E84" s="8">
        <v>1.38</v>
      </c>
      <c r="F84" s="8">
        <v>18.0</v>
      </c>
      <c r="G84" s="8">
        <v>40.0</v>
      </c>
      <c r="H84" s="8">
        <v>44.3</v>
      </c>
      <c r="I84" s="8">
        <v>139.0</v>
      </c>
      <c r="J84" s="8">
        <v>25.9</v>
      </c>
      <c r="K84" s="9" t="s">
        <v>17</v>
      </c>
      <c r="L84" s="8">
        <v>1.8</v>
      </c>
    </row>
    <row r="85">
      <c r="A85" s="14">
        <v>618.0</v>
      </c>
      <c r="B85" s="8" t="s">
        <v>39</v>
      </c>
      <c r="C85" s="8">
        <v>2017.0</v>
      </c>
      <c r="D85" s="8" t="s">
        <v>27</v>
      </c>
      <c r="E85" s="8">
        <v>1.8</v>
      </c>
      <c r="F85" s="8">
        <v>17.0</v>
      </c>
      <c r="G85" s="8">
        <v>21.0</v>
      </c>
      <c r="H85" s="8">
        <v>40.5</v>
      </c>
      <c r="I85" s="8">
        <v>128.0</v>
      </c>
      <c r="J85" s="8">
        <v>13.6</v>
      </c>
      <c r="K85" s="9" t="s">
        <v>17</v>
      </c>
      <c r="L85" s="8">
        <v>1.9</v>
      </c>
    </row>
    <row r="86">
      <c r="A86" s="14">
        <v>618.0</v>
      </c>
      <c r="B86" s="8" t="s">
        <v>39</v>
      </c>
      <c r="C86" s="8">
        <v>2017.0</v>
      </c>
      <c r="D86" s="8" t="s">
        <v>28</v>
      </c>
      <c r="E86" s="8">
        <v>1.6</v>
      </c>
      <c r="F86" s="8">
        <v>18.0</v>
      </c>
      <c r="G86" s="8">
        <v>24.0</v>
      </c>
      <c r="H86" s="8">
        <v>40.5</v>
      </c>
      <c r="I86" s="8">
        <v>127.0</v>
      </c>
      <c r="J86" s="8">
        <v>14.5</v>
      </c>
      <c r="K86" s="9" t="s">
        <v>17</v>
      </c>
      <c r="L86" s="8">
        <v>1.7</v>
      </c>
    </row>
    <row r="87">
      <c r="A87" s="14">
        <v>618.0</v>
      </c>
      <c r="B87" s="8" t="s">
        <v>39</v>
      </c>
      <c r="C87" s="8">
        <v>2017.0</v>
      </c>
      <c r="D87" s="8" t="s">
        <v>29</v>
      </c>
      <c r="E87" s="8">
        <v>1.6</v>
      </c>
      <c r="F87" s="8">
        <v>18.0</v>
      </c>
      <c r="G87" s="8">
        <v>22.0</v>
      </c>
      <c r="H87" s="8">
        <v>41.0</v>
      </c>
      <c r="I87" s="8">
        <v>129.0</v>
      </c>
      <c r="J87" s="8">
        <v>13.4</v>
      </c>
      <c r="K87" s="9" t="s">
        <v>17</v>
      </c>
      <c r="L87" s="8">
        <v>1.8</v>
      </c>
    </row>
    <row r="88">
      <c r="A88" s="14">
        <v>618.0</v>
      </c>
      <c r="B88" s="8" t="s">
        <v>39</v>
      </c>
      <c r="C88" s="8">
        <v>2017.0</v>
      </c>
      <c r="D88" s="8" t="s">
        <v>30</v>
      </c>
      <c r="E88" s="8">
        <v>1.3</v>
      </c>
      <c r="F88" s="8">
        <v>19.0</v>
      </c>
      <c r="G88" s="8">
        <v>22.0</v>
      </c>
      <c r="H88" s="8">
        <v>40.8</v>
      </c>
      <c r="I88" s="8">
        <v>128.0</v>
      </c>
      <c r="J88" s="8">
        <v>13.6</v>
      </c>
      <c r="K88" s="9" t="s">
        <v>17</v>
      </c>
      <c r="L88" s="8">
        <v>1.5</v>
      </c>
    </row>
    <row r="89">
      <c r="A89" s="14">
        <v>618.0</v>
      </c>
      <c r="B89" s="8" t="s">
        <v>39</v>
      </c>
      <c r="C89" s="8">
        <v>2017.0</v>
      </c>
      <c r="D89" s="8" t="s">
        <v>31</v>
      </c>
      <c r="E89" s="8">
        <v>1.38</v>
      </c>
      <c r="F89" s="8">
        <v>22.0</v>
      </c>
      <c r="G89" s="8">
        <v>19.0</v>
      </c>
      <c r="H89" s="8">
        <v>45.0</v>
      </c>
      <c r="I89" s="10">
        <v>141.4</v>
      </c>
      <c r="J89" s="10">
        <v>12.1</v>
      </c>
      <c r="K89" s="9" t="s">
        <v>17</v>
      </c>
      <c r="L89" s="8">
        <v>1.7</v>
      </c>
      <c r="M89" s="8"/>
    </row>
    <row r="90">
      <c r="A90" s="14">
        <v>618.0</v>
      </c>
      <c r="B90" s="8" t="s">
        <v>39</v>
      </c>
      <c r="C90" s="8">
        <v>2017.0</v>
      </c>
      <c r="D90" s="8" t="s">
        <v>32</v>
      </c>
      <c r="E90" s="8">
        <v>1.43</v>
      </c>
      <c r="F90" s="8">
        <v>21.5</v>
      </c>
      <c r="G90" s="8">
        <v>15.0</v>
      </c>
      <c r="H90" s="8">
        <v>45.0</v>
      </c>
      <c r="I90" s="8">
        <v>140.0</v>
      </c>
      <c r="J90" s="8">
        <v>9.8</v>
      </c>
      <c r="K90" s="9" t="s">
        <v>17</v>
      </c>
      <c r="L90" s="8">
        <v>1.6</v>
      </c>
      <c r="M90" s="8" t="s">
        <v>33</v>
      </c>
    </row>
    <row r="91">
      <c r="A91" s="14">
        <v>618.0</v>
      </c>
      <c r="B91" s="8" t="s">
        <v>39</v>
      </c>
      <c r="C91" s="8">
        <v>2017.0</v>
      </c>
      <c r="D91" s="8" t="s">
        <v>34</v>
      </c>
      <c r="E91" s="8">
        <v>1.4</v>
      </c>
      <c r="F91" s="8">
        <v>21.5</v>
      </c>
      <c r="G91" s="8">
        <v>20.0</v>
      </c>
      <c r="H91" s="8">
        <v>46.0</v>
      </c>
      <c r="I91" s="11">
        <f>H91*PI()</f>
        <v>144.5132621</v>
      </c>
      <c r="J91" s="12">
        <v>12.6263</v>
      </c>
      <c r="K91" s="9" t="s">
        <v>17</v>
      </c>
      <c r="L91" s="8">
        <v>1.7</v>
      </c>
    </row>
    <row r="92">
      <c r="A92" s="14">
        <v>618.0</v>
      </c>
      <c r="B92" s="8" t="s">
        <v>39</v>
      </c>
      <c r="C92" s="8">
        <v>2017.0</v>
      </c>
      <c r="D92" s="8" t="s">
        <v>35</v>
      </c>
      <c r="E92" s="8">
        <v>1.5</v>
      </c>
      <c r="F92" s="8">
        <v>19.5</v>
      </c>
      <c r="G92" s="8">
        <v>20.0</v>
      </c>
      <c r="H92" s="8">
        <v>46.0</v>
      </c>
      <c r="I92" s="8">
        <v>140.0</v>
      </c>
      <c r="J92" s="8">
        <v>12.1</v>
      </c>
      <c r="K92" s="9" t="s">
        <v>17</v>
      </c>
      <c r="L92" s="8">
        <f>1.85</f>
        <v>1.85</v>
      </c>
    </row>
    <row r="93">
      <c r="A93" s="4">
        <v>618.0</v>
      </c>
      <c r="B93" s="5" t="s">
        <v>39</v>
      </c>
      <c r="C93" s="4">
        <v>2017.0</v>
      </c>
      <c r="D93" s="5" t="s">
        <v>44</v>
      </c>
      <c r="E93" s="15">
        <v>1.4</v>
      </c>
      <c r="F93" s="15">
        <v>25.0</v>
      </c>
      <c r="G93" s="15">
        <v>24.0</v>
      </c>
      <c r="H93" s="15">
        <v>44.8</v>
      </c>
      <c r="I93" s="15">
        <v>141.0</v>
      </c>
      <c r="J93" s="15">
        <v>17.7</v>
      </c>
      <c r="K93" s="16" t="s">
        <v>13</v>
      </c>
      <c r="L93" s="15">
        <v>1.8</v>
      </c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4">
        <v>618.0</v>
      </c>
      <c r="B94" s="5" t="s">
        <v>39</v>
      </c>
      <c r="C94" s="4">
        <v>2017.0</v>
      </c>
      <c r="D94" s="5" t="s">
        <v>41</v>
      </c>
      <c r="E94" s="15">
        <v>1.5</v>
      </c>
      <c r="F94" s="15">
        <v>25.0</v>
      </c>
      <c r="G94" s="15">
        <v>20.0</v>
      </c>
      <c r="H94" s="15">
        <v>44.8</v>
      </c>
      <c r="I94" s="15">
        <v>141.0</v>
      </c>
      <c r="J94" s="15">
        <v>15.8</v>
      </c>
      <c r="K94" s="16" t="s">
        <v>13</v>
      </c>
      <c r="L94" s="15">
        <v>1.8</v>
      </c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4">
        <v>618.0</v>
      </c>
      <c r="B95" s="5" t="s">
        <v>39</v>
      </c>
      <c r="C95" s="4">
        <v>2017.0</v>
      </c>
      <c r="D95" s="5" t="s">
        <v>40</v>
      </c>
      <c r="E95" s="15">
        <v>1.6</v>
      </c>
      <c r="F95" s="15">
        <v>23.0</v>
      </c>
      <c r="G95" s="15">
        <v>23.0</v>
      </c>
      <c r="H95" s="15">
        <v>44.8</v>
      </c>
      <c r="I95" s="15">
        <v>141.0</v>
      </c>
      <c r="J95" s="15">
        <v>17.2</v>
      </c>
      <c r="K95" s="16" t="s">
        <v>13</v>
      </c>
      <c r="L95" s="15">
        <v>1.6</v>
      </c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4">
        <v>618.0</v>
      </c>
      <c r="B96" s="5" t="s">
        <v>39</v>
      </c>
      <c r="C96" s="4">
        <v>2017.0</v>
      </c>
      <c r="D96" s="5" t="s">
        <v>43</v>
      </c>
      <c r="E96" s="15">
        <v>1.4</v>
      </c>
      <c r="F96" s="15">
        <v>25.0</v>
      </c>
      <c r="G96" s="15">
        <v>24.0</v>
      </c>
      <c r="H96" s="15">
        <v>44.8</v>
      </c>
      <c r="I96" s="15">
        <v>141.0</v>
      </c>
      <c r="J96" s="15">
        <v>16.1</v>
      </c>
      <c r="K96" s="16" t="s">
        <v>13</v>
      </c>
      <c r="L96" s="13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4">
        <v>618.0</v>
      </c>
      <c r="B97" s="5" t="s">
        <v>39</v>
      </c>
      <c r="C97" s="4">
        <v>2017.0</v>
      </c>
      <c r="D97" s="5" t="s">
        <v>12</v>
      </c>
      <c r="E97" s="6">
        <v>1.525</v>
      </c>
      <c r="F97" s="15">
        <v>14.5</v>
      </c>
      <c r="G97" s="15">
        <v>22.0</v>
      </c>
      <c r="H97" s="15">
        <v>45.4</v>
      </c>
      <c r="I97" s="15">
        <v>142.0</v>
      </c>
      <c r="J97" s="6">
        <v>10.834029918779903</v>
      </c>
      <c r="K97" s="16" t="s">
        <v>13</v>
      </c>
      <c r="L97" s="15">
        <v>1.9</v>
      </c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4">
        <v>618.0</v>
      </c>
      <c r="B98" s="5" t="s">
        <v>45</v>
      </c>
      <c r="C98" s="4">
        <v>2017.0</v>
      </c>
      <c r="D98" s="5" t="s">
        <v>14</v>
      </c>
      <c r="E98" s="4">
        <v>1.48</v>
      </c>
      <c r="F98" s="4">
        <v>17.0</v>
      </c>
      <c r="G98" s="4">
        <v>21.0</v>
      </c>
      <c r="H98" s="4">
        <v>44.5</v>
      </c>
      <c r="I98" s="4">
        <v>140.0</v>
      </c>
      <c r="J98" s="6">
        <f t="shared" ref="J98:J99" si="5">L98+((F98*E98)*TAN(G98*(PI()/180)))</f>
        <v>11.25801912</v>
      </c>
      <c r="K98" s="7" t="s">
        <v>13</v>
      </c>
      <c r="L98" s="4">
        <v>1.6</v>
      </c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4">
        <v>618.0</v>
      </c>
      <c r="B99" s="5" t="s">
        <v>45</v>
      </c>
      <c r="C99" s="4">
        <v>2017.0</v>
      </c>
      <c r="D99" s="5" t="s">
        <v>15</v>
      </c>
      <c r="E99" s="4">
        <v>1.2</v>
      </c>
      <c r="F99" s="4">
        <v>19.0</v>
      </c>
      <c r="G99" s="4">
        <v>22.0</v>
      </c>
      <c r="H99" s="4">
        <v>44.4</v>
      </c>
      <c r="I99" s="4">
        <v>140.0</v>
      </c>
      <c r="J99" s="6">
        <f t="shared" si="5"/>
        <v>10.91179795</v>
      </c>
      <c r="K99" s="7" t="s">
        <v>13</v>
      </c>
      <c r="L99" s="4">
        <v>1.7</v>
      </c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4">
        <v>619.0</v>
      </c>
      <c r="B100" s="5" t="s">
        <v>46</v>
      </c>
      <c r="C100" s="4">
        <v>2017.0</v>
      </c>
      <c r="D100" s="5" t="s">
        <v>44</v>
      </c>
      <c r="E100" s="4">
        <v>1.43</v>
      </c>
      <c r="F100" s="4">
        <v>13.0</v>
      </c>
      <c r="G100" s="4">
        <v>23.0</v>
      </c>
      <c r="H100" s="4">
        <v>10.5</v>
      </c>
      <c r="I100" s="4">
        <v>33.0</v>
      </c>
      <c r="J100" s="15">
        <v>9.7</v>
      </c>
      <c r="K100" s="7" t="s">
        <v>13</v>
      </c>
      <c r="L100" s="4">
        <v>1.8</v>
      </c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4">
        <v>619.0</v>
      </c>
      <c r="B101" s="5" t="s">
        <v>46</v>
      </c>
      <c r="C101" s="4">
        <v>2017.0</v>
      </c>
      <c r="D101" s="13" t="s">
        <v>40</v>
      </c>
      <c r="E101" s="15">
        <v>1.6</v>
      </c>
      <c r="F101" s="15">
        <v>11.0</v>
      </c>
      <c r="G101" s="15">
        <v>22.0</v>
      </c>
      <c r="H101" s="15">
        <v>10.5</v>
      </c>
      <c r="I101" s="15">
        <v>33.0</v>
      </c>
      <c r="J101" s="15">
        <v>8.7</v>
      </c>
      <c r="K101" s="16" t="s">
        <v>13</v>
      </c>
      <c r="L101" s="13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4">
        <v>619.0</v>
      </c>
      <c r="B102" s="5" t="s">
        <v>46</v>
      </c>
      <c r="C102" s="4">
        <v>2017.0</v>
      </c>
      <c r="D102" s="5" t="s">
        <v>47</v>
      </c>
      <c r="E102" s="15">
        <v>1.5</v>
      </c>
      <c r="F102" s="15">
        <v>13.0</v>
      </c>
      <c r="G102" s="15">
        <v>22.0</v>
      </c>
      <c r="H102" s="15">
        <v>10.5</v>
      </c>
      <c r="I102" s="6">
        <v>33.0</v>
      </c>
      <c r="J102" s="6">
        <v>9.9</v>
      </c>
      <c r="K102" s="16" t="s">
        <v>13</v>
      </c>
      <c r="L102" s="15">
        <v>1.8</v>
      </c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4">
        <v>619.0</v>
      </c>
      <c r="B103" s="5" t="s">
        <v>46</v>
      </c>
      <c r="C103" s="4">
        <v>2017.0</v>
      </c>
      <c r="D103" s="5" t="s">
        <v>43</v>
      </c>
      <c r="E103" s="15">
        <v>1.5</v>
      </c>
      <c r="F103" s="15">
        <v>13.0</v>
      </c>
      <c r="G103" s="15">
        <v>23.0</v>
      </c>
      <c r="H103" s="15">
        <v>10.5</v>
      </c>
      <c r="I103" s="15">
        <v>33.0</v>
      </c>
      <c r="J103" s="15">
        <v>9.5</v>
      </c>
      <c r="K103" s="16" t="s">
        <v>13</v>
      </c>
      <c r="L103" s="13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4">
        <v>621.0</v>
      </c>
      <c r="B104" s="5" t="s">
        <v>48</v>
      </c>
      <c r="C104" s="4">
        <v>2017.0</v>
      </c>
      <c r="D104" s="5" t="s">
        <v>49</v>
      </c>
      <c r="E104" s="4">
        <v>1.5</v>
      </c>
      <c r="F104" s="4">
        <v>34.0</v>
      </c>
      <c r="G104" s="4">
        <v>30.0</v>
      </c>
      <c r="H104" s="4">
        <v>69.0</v>
      </c>
      <c r="I104" s="4">
        <v>214.0</v>
      </c>
      <c r="J104" s="4">
        <v>31.1</v>
      </c>
      <c r="K104" s="7" t="s">
        <v>13</v>
      </c>
      <c r="L104" s="4">
        <v>1.63</v>
      </c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4">
        <v>621.0</v>
      </c>
      <c r="B105" s="5" t="s">
        <v>50</v>
      </c>
      <c r="C105" s="4">
        <v>2017.0</v>
      </c>
      <c r="D105" s="5" t="s">
        <v>51</v>
      </c>
      <c r="E105" s="4">
        <v>1.5</v>
      </c>
      <c r="F105" s="4">
        <v>30.0</v>
      </c>
      <c r="G105" s="4">
        <v>35.0</v>
      </c>
      <c r="H105" s="4">
        <v>69.0</v>
      </c>
      <c r="I105" s="4">
        <v>214.0</v>
      </c>
      <c r="J105" s="4">
        <v>33.3</v>
      </c>
      <c r="K105" s="7" t="s">
        <v>13</v>
      </c>
      <c r="L105" s="4">
        <v>1.8</v>
      </c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4">
        <v>621.0</v>
      </c>
      <c r="B106" s="5" t="s">
        <v>48</v>
      </c>
      <c r="C106" s="4">
        <v>2016.0</v>
      </c>
      <c r="D106" s="5" t="s">
        <v>52</v>
      </c>
      <c r="E106" s="4">
        <v>1.5</v>
      </c>
      <c r="F106" s="4">
        <v>30.0</v>
      </c>
      <c r="G106" s="4">
        <v>32.0</v>
      </c>
      <c r="H106" s="4">
        <v>70.0</v>
      </c>
      <c r="I106" s="4">
        <v>220.0</v>
      </c>
      <c r="J106" s="4">
        <v>29.6</v>
      </c>
      <c r="K106" s="7" t="s">
        <v>13</v>
      </c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4">
        <v>621.0</v>
      </c>
      <c r="B107" s="5" t="s">
        <v>53</v>
      </c>
      <c r="C107" s="4">
        <v>2016.0</v>
      </c>
      <c r="D107" s="17" t="s">
        <v>54</v>
      </c>
      <c r="E107" s="4">
        <v>1.3</v>
      </c>
      <c r="F107" s="4">
        <v>36.0</v>
      </c>
      <c r="G107" s="4">
        <v>40.0</v>
      </c>
      <c r="H107" s="4">
        <v>69.0</v>
      </c>
      <c r="I107" s="4">
        <v>214.0</v>
      </c>
      <c r="J107" s="4">
        <v>40.8</v>
      </c>
      <c r="K107" s="7" t="s">
        <v>13</v>
      </c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4">
        <v>622.0</v>
      </c>
      <c r="B108" s="5" t="s">
        <v>55</v>
      </c>
      <c r="C108" s="4">
        <v>2017.0</v>
      </c>
      <c r="D108" s="5" t="s">
        <v>49</v>
      </c>
      <c r="E108" s="4">
        <v>1.5</v>
      </c>
      <c r="F108" s="4">
        <v>20.0</v>
      </c>
      <c r="G108" s="4">
        <v>25.0</v>
      </c>
      <c r="H108" s="4">
        <v>57.0</v>
      </c>
      <c r="I108" s="4">
        <v>180.0</v>
      </c>
      <c r="J108" s="4">
        <v>15.6</v>
      </c>
      <c r="K108" s="7" t="s">
        <v>13</v>
      </c>
      <c r="L108" s="4">
        <v>1.63</v>
      </c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4">
        <v>622.0</v>
      </c>
      <c r="B109" s="5" t="s">
        <v>55</v>
      </c>
      <c r="C109" s="4">
        <v>2017.0</v>
      </c>
      <c r="D109" s="5" t="s">
        <v>51</v>
      </c>
      <c r="E109" s="4">
        <v>1.5</v>
      </c>
      <c r="F109" s="4">
        <v>22.0</v>
      </c>
      <c r="G109" s="4">
        <v>21.0</v>
      </c>
      <c r="H109" s="4">
        <v>55.5</v>
      </c>
      <c r="I109" s="4">
        <v>175.0</v>
      </c>
      <c r="J109" s="4">
        <v>14.5</v>
      </c>
      <c r="K109" s="7" t="s">
        <v>13</v>
      </c>
      <c r="L109" s="4">
        <v>1.8</v>
      </c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4">
        <v>622.0</v>
      </c>
      <c r="B110" s="5" t="s">
        <v>56</v>
      </c>
      <c r="C110" s="4">
        <v>2016.0</v>
      </c>
      <c r="D110" s="5" t="s">
        <v>57</v>
      </c>
      <c r="E110" s="4">
        <v>1.5</v>
      </c>
      <c r="F110" s="4">
        <v>20.0</v>
      </c>
      <c r="G110" s="4">
        <v>20.0</v>
      </c>
      <c r="H110" s="4">
        <v>57.0</v>
      </c>
      <c r="I110" s="4">
        <v>180.0</v>
      </c>
      <c r="J110" s="4">
        <v>13.4</v>
      </c>
      <c r="K110" s="7" t="s">
        <v>13</v>
      </c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4">
        <v>622.0</v>
      </c>
      <c r="B111" s="5" t="s">
        <v>55</v>
      </c>
      <c r="C111" s="4">
        <v>2016.0</v>
      </c>
      <c r="D111" s="17" t="s">
        <v>54</v>
      </c>
      <c r="E111" s="4">
        <v>1.3</v>
      </c>
      <c r="F111" s="4">
        <v>21.0</v>
      </c>
      <c r="G111" s="4">
        <v>30.0</v>
      </c>
      <c r="H111" s="4">
        <v>59.0</v>
      </c>
      <c r="I111" s="4">
        <v>186.0</v>
      </c>
      <c r="J111" s="4">
        <v>17.4</v>
      </c>
      <c r="K111" s="7" t="s">
        <v>13</v>
      </c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8">
        <v>726.0</v>
      </c>
      <c r="B112" s="8" t="s">
        <v>26</v>
      </c>
      <c r="C112" s="8">
        <v>2017.0</v>
      </c>
      <c r="D112" s="8" t="s">
        <v>58</v>
      </c>
      <c r="E112" s="8">
        <v>1.44</v>
      </c>
      <c r="F112" s="8">
        <v>20.0</v>
      </c>
      <c r="G112" s="8">
        <v>33.0</v>
      </c>
      <c r="H112" s="8">
        <v>97.5</v>
      </c>
      <c r="I112" s="8">
        <v>306.0</v>
      </c>
      <c r="J112" s="8">
        <v>20.4</v>
      </c>
      <c r="K112" s="9" t="s">
        <v>17</v>
      </c>
      <c r="L112" s="8">
        <v>1.7</v>
      </c>
    </row>
    <row r="113">
      <c r="A113" s="8">
        <v>726.0</v>
      </c>
      <c r="B113" s="8" t="s">
        <v>26</v>
      </c>
      <c r="C113" s="8">
        <v>2017.0</v>
      </c>
      <c r="D113" s="8" t="s">
        <v>59</v>
      </c>
      <c r="E113" s="8">
        <v>1.53</v>
      </c>
      <c r="F113" s="8">
        <v>17.0</v>
      </c>
      <c r="G113" s="8">
        <v>33.0</v>
      </c>
      <c r="H113" s="8">
        <v>97.5</v>
      </c>
      <c r="I113" s="8">
        <v>306.0</v>
      </c>
      <c r="J113" s="8">
        <v>18.6</v>
      </c>
      <c r="K113" s="9" t="s">
        <v>17</v>
      </c>
      <c r="L113" s="8">
        <v>1.67</v>
      </c>
    </row>
    <row r="114">
      <c r="A114" s="8">
        <v>726.0</v>
      </c>
      <c r="B114" s="8" t="s">
        <v>26</v>
      </c>
      <c r="C114" s="8">
        <v>2017.0</v>
      </c>
      <c r="D114" s="8" t="s">
        <v>60</v>
      </c>
      <c r="E114" s="8">
        <v>1.39</v>
      </c>
      <c r="F114" s="8">
        <v>17.5</v>
      </c>
      <c r="G114" s="8">
        <v>29.0</v>
      </c>
      <c r="H114" s="8">
        <v>97.5</v>
      </c>
      <c r="I114" s="8">
        <v>306.0</v>
      </c>
      <c r="J114" s="8">
        <v>15.3</v>
      </c>
      <c r="K114" s="9" t="s">
        <v>17</v>
      </c>
      <c r="L114" s="8">
        <v>1.8</v>
      </c>
    </row>
    <row r="115">
      <c r="A115" s="4">
        <v>726.0</v>
      </c>
      <c r="B115" s="5" t="s">
        <v>26</v>
      </c>
      <c r="C115" s="4">
        <v>2017.0</v>
      </c>
      <c r="D115" s="5" t="s">
        <v>49</v>
      </c>
      <c r="E115" s="4">
        <v>1.5</v>
      </c>
      <c r="F115" s="4">
        <v>25.0</v>
      </c>
      <c r="G115" s="4">
        <v>39.0</v>
      </c>
      <c r="H115" s="4">
        <v>100.0</v>
      </c>
      <c r="I115" s="4">
        <v>314.0</v>
      </c>
      <c r="J115" s="4">
        <v>32.0</v>
      </c>
      <c r="K115" s="7" t="s">
        <v>13</v>
      </c>
      <c r="L115" s="4">
        <v>1.63</v>
      </c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4">
        <v>726.0</v>
      </c>
      <c r="B116" s="5" t="s">
        <v>26</v>
      </c>
      <c r="C116" s="4">
        <v>2017.0</v>
      </c>
      <c r="D116" s="5" t="s">
        <v>51</v>
      </c>
      <c r="E116" s="4">
        <v>1.5</v>
      </c>
      <c r="F116" s="4">
        <v>26.0</v>
      </c>
      <c r="G116" s="4">
        <v>43.0</v>
      </c>
      <c r="H116" s="4">
        <v>97.5</v>
      </c>
      <c r="I116" s="4">
        <v>309.5</v>
      </c>
      <c r="J116" s="4">
        <v>38.1</v>
      </c>
      <c r="K116" s="7" t="s">
        <v>13</v>
      </c>
      <c r="L116" s="4">
        <v>1.8</v>
      </c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4">
        <v>726.0</v>
      </c>
      <c r="B117" s="5" t="s">
        <v>26</v>
      </c>
      <c r="C117" s="4">
        <v>2016.0</v>
      </c>
      <c r="D117" s="5" t="s">
        <v>57</v>
      </c>
      <c r="E117" s="4">
        <v>1.5</v>
      </c>
      <c r="F117" s="4">
        <v>25.0</v>
      </c>
      <c r="G117" s="4">
        <v>41.0</v>
      </c>
      <c r="H117" s="4">
        <v>99.5</v>
      </c>
      <c r="I117" s="4">
        <v>310.5</v>
      </c>
      <c r="J117" s="4">
        <v>34.4</v>
      </c>
      <c r="K117" s="7" t="s">
        <v>13</v>
      </c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4">
        <v>726.0</v>
      </c>
      <c r="B118" s="5" t="s">
        <v>61</v>
      </c>
      <c r="C118" s="4">
        <v>2016.0</v>
      </c>
      <c r="D118" s="17" t="s">
        <v>54</v>
      </c>
      <c r="E118" s="4">
        <v>1.3</v>
      </c>
      <c r="F118" s="4">
        <v>28.0</v>
      </c>
      <c r="G118" s="4">
        <v>40.0</v>
      </c>
      <c r="H118" s="4">
        <v>98.5</v>
      </c>
      <c r="I118" s="4">
        <v>310.0</v>
      </c>
      <c r="J118" s="4">
        <v>32.19</v>
      </c>
      <c r="K118" s="7" t="s">
        <v>13</v>
      </c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8">
        <v>730.0</v>
      </c>
      <c r="B119" s="8" t="s">
        <v>62</v>
      </c>
      <c r="C119" s="8">
        <v>2017.0</v>
      </c>
      <c r="D119" s="8" t="s">
        <v>58</v>
      </c>
      <c r="E119" s="8">
        <v>1.44</v>
      </c>
      <c r="F119" s="8">
        <v>15.0</v>
      </c>
      <c r="G119" s="8">
        <v>40.0</v>
      </c>
      <c r="H119" s="8">
        <v>72.5</v>
      </c>
      <c r="I119" s="8">
        <v>228.0</v>
      </c>
      <c r="J119" s="8">
        <v>19.8</v>
      </c>
      <c r="K119" s="9" t="s">
        <v>17</v>
      </c>
      <c r="L119" s="8">
        <v>1.7</v>
      </c>
    </row>
    <row r="120">
      <c r="A120" s="8">
        <v>730.0</v>
      </c>
      <c r="B120" s="8" t="s">
        <v>62</v>
      </c>
      <c r="C120" s="8">
        <v>2017.0</v>
      </c>
      <c r="D120" s="8" t="s">
        <v>59</v>
      </c>
      <c r="E120" s="8">
        <v>1.53</v>
      </c>
      <c r="F120" s="8">
        <v>12.0</v>
      </c>
      <c r="G120" s="8">
        <v>40.0</v>
      </c>
      <c r="H120" s="8">
        <v>73.7</v>
      </c>
      <c r="I120" s="8">
        <v>229.0</v>
      </c>
      <c r="J120" s="8">
        <v>17.1</v>
      </c>
      <c r="K120" s="9" t="s">
        <v>17</v>
      </c>
      <c r="L120" s="8">
        <v>1.67</v>
      </c>
    </row>
    <row r="121">
      <c r="A121" s="8">
        <v>730.0</v>
      </c>
      <c r="B121" s="8" t="s">
        <v>62</v>
      </c>
      <c r="C121" s="8">
        <v>2017.0</v>
      </c>
      <c r="D121" s="8" t="s">
        <v>60</v>
      </c>
      <c r="E121" s="8">
        <v>1.39</v>
      </c>
      <c r="F121" s="8">
        <v>16.0</v>
      </c>
      <c r="G121" s="8">
        <v>44.0</v>
      </c>
      <c r="H121" s="8">
        <v>72.8</v>
      </c>
      <c r="I121" s="8">
        <v>228.0</v>
      </c>
      <c r="J121" s="8">
        <v>23.3</v>
      </c>
      <c r="K121" s="9" t="s">
        <v>17</v>
      </c>
      <c r="L121" s="18">
        <v>1.803</v>
      </c>
    </row>
    <row r="122">
      <c r="A122" s="4">
        <v>730.0</v>
      </c>
      <c r="B122" s="5" t="s">
        <v>63</v>
      </c>
      <c r="C122" s="4">
        <v>2017.0</v>
      </c>
      <c r="D122" s="5" t="s">
        <v>24</v>
      </c>
      <c r="E122" s="4">
        <v>1.7</v>
      </c>
      <c r="F122" s="4">
        <v>21.0</v>
      </c>
      <c r="G122" s="4">
        <v>30.0</v>
      </c>
      <c r="H122" s="4">
        <v>73.0</v>
      </c>
      <c r="I122" s="4">
        <v>229.3</v>
      </c>
      <c r="J122" s="4">
        <v>22.3</v>
      </c>
      <c r="K122" s="7" t="s">
        <v>13</v>
      </c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4">
        <v>730.0</v>
      </c>
      <c r="B123" s="5" t="s">
        <v>62</v>
      </c>
      <c r="C123" s="4">
        <v>2017.0</v>
      </c>
      <c r="D123" s="5" t="s">
        <v>49</v>
      </c>
      <c r="E123" s="4">
        <v>1.5</v>
      </c>
      <c r="F123" s="4">
        <v>22.0</v>
      </c>
      <c r="G123" s="4">
        <v>33.0</v>
      </c>
      <c r="H123" s="4">
        <v>72.5</v>
      </c>
      <c r="I123" s="4">
        <v>228.0</v>
      </c>
      <c r="J123" s="4">
        <v>23.1</v>
      </c>
      <c r="K123" s="7" t="s">
        <v>13</v>
      </c>
      <c r="L123" s="4">
        <v>1.63</v>
      </c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4">
        <v>730.0</v>
      </c>
      <c r="B124" s="5" t="s">
        <v>62</v>
      </c>
      <c r="C124" s="4">
        <v>2017.0</v>
      </c>
      <c r="D124" s="5" t="s">
        <v>22</v>
      </c>
      <c r="E124" s="4">
        <v>1.6</v>
      </c>
      <c r="F124" s="4">
        <v>20.0</v>
      </c>
      <c r="G124" s="4">
        <v>26.0</v>
      </c>
      <c r="H124" s="4">
        <v>69.5</v>
      </c>
      <c r="I124" s="4">
        <v>218.0</v>
      </c>
      <c r="J124" s="4">
        <v>17.31</v>
      </c>
      <c r="K124" s="7" t="s">
        <v>13</v>
      </c>
      <c r="L124" s="4">
        <v>1.9</v>
      </c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4">
        <v>730.0</v>
      </c>
      <c r="B125" s="5" t="s">
        <v>62</v>
      </c>
      <c r="C125" s="4">
        <v>2017.0</v>
      </c>
      <c r="D125" s="5" t="s">
        <v>51</v>
      </c>
      <c r="E125" s="4">
        <v>1.5</v>
      </c>
      <c r="F125" s="4">
        <v>21.0</v>
      </c>
      <c r="G125" s="4">
        <v>29.0</v>
      </c>
      <c r="H125" s="4">
        <v>73.0</v>
      </c>
      <c r="I125" s="4">
        <v>230.0</v>
      </c>
      <c r="J125" s="4">
        <v>19.3</v>
      </c>
      <c r="K125" s="7" t="s">
        <v>13</v>
      </c>
      <c r="L125" s="4">
        <v>1.8</v>
      </c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4">
        <v>730.0</v>
      </c>
      <c r="B126" s="5" t="s">
        <v>62</v>
      </c>
      <c r="C126" s="4">
        <v>2017.0</v>
      </c>
      <c r="D126" s="5" t="s">
        <v>25</v>
      </c>
      <c r="E126" s="4">
        <v>1.5</v>
      </c>
      <c r="F126" s="4">
        <v>21.0</v>
      </c>
      <c r="G126" s="4">
        <v>24.0</v>
      </c>
      <c r="H126" s="4">
        <v>73.0</v>
      </c>
      <c r="I126" s="4">
        <v>229.0</v>
      </c>
      <c r="J126" s="4">
        <v>15.7</v>
      </c>
      <c r="K126" s="7" t="s">
        <v>13</v>
      </c>
      <c r="L126" s="4">
        <v>1.7</v>
      </c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4">
        <v>730.0</v>
      </c>
      <c r="B127" s="5" t="s">
        <v>62</v>
      </c>
      <c r="C127" s="4">
        <v>2016.0</v>
      </c>
      <c r="D127" s="5" t="s">
        <v>57</v>
      </c>
      <c r="E127" s="4">
        <v>1.5</v>
      </c>
      <c r="F127" s="4">
        <v>21.0</v>
      </c>
      <c r="G127" s="4">
        <v>26.0</v>
      </c>
      <c r="H127" s="4">
        <v>74.0</v>
      </c>
      <c r="I127" s="4">
        <v>230.5</v>
      </c>
      <c r="J127" s="4">
        <v>20.0</v>
      </c>
      <c r="K127" s="7" t="s">
        <v>13</v>
      </c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4">
        <v>730.0</v>
      </c>
      <c r="B128" s="5" t="s">
        <v>62</v>
      </c>
      <c r="C128" s="4">
        <v>2017.0</v>
      </c>
      <c r="D128" s="5" t="s">
        <v>64</v>
      </c>
      <c r="E128" s="4">
        <v>1.5</v>
      </c>
      <c r="F128" s="4">
        <v>22.0</v>
      </c>
      <c r="G128" s="4">
        <v>26.0</v>
      </c>
      <c r="H128" s="4">
        <v>73.0</v>
      </c>
      <c r="I128" s="4">
        <v>229.0</v>
      </c>
      <c r="J128" s="4">
        <v>17.3</v>
      </c>
      <c r="K128" s="7" t="s">
        <v>13</v>
      </c>
      <c r="L128" s="4">
        <v>1.9</v>
      </c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4">
        <v>730.0</v>
      </c>
      <c r="B129" s="5" t="s">
        <v>62</v>
      </c>
      <c r="C129" s="4">
        <v>2016.0</v>
      </c>
      <c r="D129" s="17" t="s">
        <v>54</v>
      </c>
      <c r="E129" s="4">
        <v>1.3</v>
      </c>
      <c r="F129" s="4">
        <v>23.0</v>
      </c>
      <c r="G129" s="4">
        <v>45.0</v>
      </c>
      <c r="H129" s="4">
        <v>73.0</v>
      </c>
      <c r="I129" s="4">
        <v>230.0</v>
      </c>
      <c r="J129" s="4">
        <v>31.55</v>
      </c>
      <c r="K129" s="7" t="s">
        <v>13</v>
      </c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8">
        <v>731.0</v>
      </c>
      <c r="B130" s="8" t="s">
        <v>63</v>
      </c>
      <c r="C130" s="8">
        <v>2017.0</v>
      </c>
      <c r="D130" s="8" t="s">
        <v>58</v>
      </c>
      <c r="E130" s="8">
        <v>1.44</v>
      </c>
      <c r="F130" s="8">
        <v>23.5</v>
      </c>
      <c r="G130" s="8">
        <v>33.0</v>
      </c>
      <c r="H130" s="8">
        <v>70.0</v>
      </c>
      <c r="I130" s="8">
        <v>220.0</v>
      </c>
      <c r="J130" s="8">
        <v>23.7</v>
      </c>
      <c r="K130" s="9" t="s">
        <v>17</v>
      </c>
      <c r="L130" s="8">
        <v>1.7</v>
      </c>
    </row>
    <row r="131">
      <c r="A131" s="8">
        <v>731.0</v>
      </c>
      <c r="B131" s="8" t="s">
        <v>63</v>
      </c>
      <c r="C131" s="8">
        <v>2017.0</v>
      </c>
      <c r="D131" s="8" t="s">
        <v>59</v>
      </c>
      <c r="E131" s="8">
        <v>1.53</v>
      </c>
      <c r="F131" s="8">
        <v>19.0</v>
      </c>
      <c r="G131" s="8">
        <v>33.0</v>
      </c>
      <c r="H131" s="8">
        <v>70.5</v>
      </c>
      <c r="I131" s="8">
        <v>221.5</v>
      </c>
      <c r="J131" s="8">
        <v>20.6</v>
      </c>
      <c r="K131" s="9" t="s">
        <v>17</v>
      </c>
      <c r="L131" s="8">
        <v>1.67</v>
      </c>
    </row>
    <row r="132">
      <c r="A132" s="8">
        <v>731.0</v>
      </c>
      <c r="B132" s="8" t="s">
        <v>63</v>
      </c>
      <c r="C132" s="8">
        <v>2017.0</v>
      </c>
      <c r="D132" s="8" t="s">
        <v>60</v>
      </c>
      <c r="E132" s="8">
        <v>1.39</v>
      </c>
      <c r="F132" s="8">
        <v>20.5</v>
      </c>
      <c r="G132" s="8">
        <v>30.0</v>
      </c>
      <c r="H132" s="8">
        <v>70.5</v>
      </c>
      <c r="I132" s="8">
        <v>221.5</v>
      </c>
      <c r="J132" s="8">
        <v>18.3</v>
      </c>
      <c r="K132" s="9" t="s">
        <v>17</v>
      </c>
      <c r="L132" s="8">
        <v>1.8</v>
      </c>
    </row>
    <row r="133">
      <c r="A133" s="4">
        <v>731.0</v>
      </c>
      <c r="B133" s="5" t="s">
        <v>63</v>
      </c>
      <c r="C133" s="4">
        <v>2017.0</v>
      </c>
      <c r="D133" s="5" t="s">
        <v>24</v>
      </c>
      <c r="E133" s="4">
        <v>1.7</v>
      </c>
      <c r="F133" s="4">
        <v>23.0</v>
      </c>
      <c r="G133" s="4">
        <v>40.0</v>
      </c>
      <c r="H133" s="4">
        <v>69.5</v>
      </c>
      <c r="I133" s="4">
        <v>218.3</v>
      </c>
      <c r="J133" s="4">
        <v>34.5</v>
      </c>
      <c r="K133" s="7" t="s">
        <v>13</v>
      </c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4">
        <v>731.0</v>
      </c>
      <c r="B134" s="5" t="s">
        <v>63</v>
      </c>
      <c r="C134" s="4">
        <v>2017.0</v>
      </c>
      <c r="D134" s="5" t="s">
        <v>22</v>
      </c>
      <c r="E134" s="4">
        <v>1.6</v>
      </c>
      <c r="F134" s="4">
        <v>21.0</v>
      </c>
      <c r="G134" s="4">
        <v>37.0</v>
      </c>
      <c r="H134" s="4">
        <v>73.0</v>
      </c>
      <c r="I134" s="4">
        <v>229.0</v>
      </c>
      <c r="J134" s="4">
        <v>26.9</v>
      </c>
      <c r="K134" s="7" t="s">
        <v>13</v>
      </c>
      <c r="L134" s="4">
        <v>1.9</v>
      </c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4">
        <v>731.0</v>
      </c>
      <c r="B135" s="5" t="s">
        <v>63</v>
      </c>
      <c r="C135" s="4">
        <v>2017.0</v>
      </c>
      <c r="D135" s="5" t="s">
        <v>25</v>
      </c>
      <c r="E135" s="4">
        <v>1.5</v>
      </c>
      <c r="F135" s="4">
        <v>23.0</v>
      </c>
      <c r="G135" s="4">
        <v>40.0</v>
      </c>
      <c r="H135" s="4">
        <v>69.5</v>
      </c>
      <c r="I135" s="4">
        <v>218.0</v>
      </c>
      <c r="J135" s="4">
        <v>30.6</v>
      </c>
      <c r="K135" s="7" t="s">
        <v>13</v>
      </c>
      <c r="L135" s="4">
        <v>1.7</v>
      </c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4">
        <v>731.0</v>
      </c>
      <c r="B136" s="5" t="s">
        <v>63</v>
      </c>
      <c r="C136" s="4">
        <v>2017.0</v>
      </c>
      <c r="D136" s="5" t="s">
        <v>64</v>
      </c>
      <c r="E136" s="4">
        <v>1.5</v>
      </c>
      <c r="F136" s="4">
        <v>19.0</v>
      </c>
      <c r="G136" s="4">
        <v>38.0</v>
      </c>
      <c r="H136" s="4">
        <v>69.5</v>
      </c>
      <c r="I136" s="4">
        <v>218.0</v>
      </c>
      <c r="J136" s="4">
        <v>26.9</v>
      </c>
      <c r="K136" s="7" t="s">
        <v>13</v>
      </c>
      <c r="L136" s="4">
        <v>1.9</v>
      </c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8">
        <v>733.0</v>
      </c>
      <c r="B137" s="8" t="s">
        <v>63</v>
      </c>
      <c r="C137" s="8">
        <v>2017.0</v>
      </c>
      <c r="D137" s="8" t="s">
        <v>58</v>
      </c>
      <c r="E137" s="8">
        <v>1.44</v>
      </c>
      <c r="F137" s="8">
        <v>15.5</v>
      </c>
      <c r="G137" s="8">
        <v>21.0</v>
      </c>
      <c r="H137" s="8">
        <v>46.5</v>
      </c>
      <c r="I137" s="8">
        <v>146.0</v>
      </c>
      <c r="J137" s="8">
        <v>10.3</v>
      </c>
      <c r="K137" s="9" t="s">
        <v>17</v>
      </c>
      <c r="L137" s="8">
        <v>1.7</v>
      </c>
    </row>
    <row r="138">
      <c r="A138" s="8">
        <v>733.0</v>
      </c>
      <c r="B138" s="8" t="s">
        <v>63</v>
      </c>
      <c r="C138" s="8">
        <v>2017.0</v>
      </c>
      <c r="D138" s="8" t="s">
        <v>59</v>
      </c>
      <c r="E138" s="8">
        <v>1.53</v>
      </c>
      <c r="F138" s="8">
        <v>13.0</v>
      </c>
      <c r="G138" s="8">
        <v>34.0</v>
      </c>
      <c r="H138" s="8">
        <v>46.5</v>
      </c>
      <c r="I138" s="8">
        <v>146.5</v>
      </c>
      <c r="J138" s="8">
        <v>15.1</v>
      </c>
      <c r="K138" s="9" t="s">
        <v>17</v>
      </c>
      <c r="L138" s="8">
        <v>1.67</v>
      </c>
    </row>
    <row r="139">
      <c r="A139" s="8">
        <v>733.0</v>
      </c>
      <c r="B139" s="8" t="s">
        <v>63</v>
      </c>
      <c r="C139" s="8">
        <v>2017.0</v>
      </c>
      <c r="D139" s="8" t="s">
        <v>60</v>
      </c>
      <c r="E139" s="8">
        <v>1.39</v>
      </c>
      <c r="F139" s="8">
        <v>15.0</v>
      </c>
      <c r="G139" s="8">
        <v>25.0</v>
      </c>
      <c r="H139" s="8">
        <v>46.6</v>
      </c>
      <c r="I139" s="8">
        <v>146.5</v>
      </c>
      <c r="J139" s="8">
        <v>11.5</v>
      </c>
      <c r="K139" s="9" t="s">
        <v>17</v>
      </c>
      <c r="L139" s="8">
        <v>1.8</v>
      </c>
    </row>
    <row r="140">
      <c r="A140" s="8">
        <v>751.0</v>
      </c>
      <c r="B140" s="8" t="s">
        <v>65</v>
      </c>
      <c r="C140" s="8">
        <v>2017.0</v>
      </c>
      <c r="D140" s="8" t="s">
        <v>58</v>
      </c>
      <c r="E140" s="8">
        <v>1.44</v>
      </c>
      <c r="F140" s="8">
        <v>8.5</v>
      </c>
      <c r="G140" s="8">
        <v>18.0</v>
      </c>
      <c r="H140" s="8">
        <v>21.5</v>
      </c>
      <c r="I140" s="8">
        <v>67.0</v>
      </c>
      <c r="J140" s="8">
        <v>5.7</v>
      </c>
      <c r="K140" s="9" t="s">
        <v>17</v>
      </c>
      <c r="L140" s="8">
        <v>1.7</v>
      </c>
    </row>
    <row r="141">
      <c r="A141" s="8">
        <v>751.0</v>
      </c>
      <c r="B141" s="8" t="s">
        <v>65</v>
      </c>
      <c r="C141" s="8">
        <v>2017.0</v>
      </c>
      <c r="D141" s="8" t="s">
        <v>59</v>
      </c>
      <c r="E141" s="8">
        <v>1.53</v>
      </c>
      <c r="F141" s="8">
        <v>7.0</v>
      </c>
      <c r="G141" s="8">
        <v>37.0</v>
      </c>
      <c r="H141" s="8">
        <v>21.5</v>
      </c>
      <c r="I141" s="8">
        <v>67.0</v>
      </c>
      <c r="J141" s="8">
        <v>9.7</v>
      </c>
      <c r="K141" s="9" t="s">
        <v>17</v>
      </c>
      <c r="L141" s="8">
        <v>1.67</v>
      </c>
    </row>
    <row r="142">
      <c r="A142" s="8">
        <v>751.0</v>
      </c>
      <c r="B142" s="8" t="s">
        <v>65</v>
      </c>
      <c r="C142" s="8">
        <v>2017.0</v>
      </c>
      <c r="D142" s="8" t="s">
        <v>60</v>
      </c>
      <c r="E142" s="8">
        <v>1.39</v>
      </c>
      <c r="F142" s="8">
        <v>7.0</v>
      </c>
      <c r="G142" s="8">
        <v>25.0</v>
      </c>
      <c r="H142" s="8">
        <v>21.5</v>
      </c>
      <c r="I142" s="8">
        <v>67.0</v>
      </c>
      <c r="J142" s="8">
        <v>6.3</v>
      </c>
      <c r="K142" s="9" t="s">
        <v>17</v>
      </c>
      <c r="L142" s="8">
        <v>1.8</v>
      </c>
    </row>
    <row r="143">
      <c r="A143" s="4">
        <v>751.0</v>
      </c>
      <c r="B143" s="5" t="s">
        <v>65</v>
      </c>
      <c r="C143" s="4">
        <v>2017.0</v>
      </c>
      <c r="D143" s="5" t="s">
        <v>49</v>
      </c>
      <c r="E143" s="4">
        <v>1.5</v>
      </c>
      <c r="F143" s="4">
        <v>28.0</v>
      </c>
      <c r="G143" s="4">
        <v>10.5</v>
      </c>
      <c r="H143" s="4">
        <v>21.5</v>
      </c>
      <c r="I143" s="4">
        <v>70.0</v>
      </c>
      <c r="J143" s="4">
        <v>9.4</v>
      </c>
      <c r="K143" s="7" t="s">
        <v>13</v>
      </c>
      <c r="L143" s="4">
        <v>1.63</v>
      </c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4">
        <v>751.0</v>
      </c>
      <c r="B144" s="5" t="s">
        <v>66</v>
      </c>
      <c r="C144" s="4">
        <v>2016.0</v>
      </c>
      <c r="D144" s="5" t="s">
        <v>57</v>
      </c>
      <c r="E144" s="4">
        <v>1.5</v>
      </c>
      <c r="F144" s="4">
        <v>9.0</v>
      </c>
      <c r="G144" s="4">
        <v>33.0</v>
      </c>
      <c r="H144" s="4">
        <v>215.0</v>
      </c>
      <c r="I144" s="4">
        <v>70.0</v>
      </c>
      <c r="J144" s="4">
        <v>10.6</v>
      </c>
      <c r="K144" s="7" t="s">
        <v>13</v>
      </c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4">
        <v>751.0</v>
      </c>
      <c r="B145" s="5" t="s">
        <v>65</v>
      </c>
      <c r="C145" s="4">
        <v>2017.0</v>
      </c>
      <c r="D145" s="5" t="s">
        <v>51</v>
      </c>
      <c r="E145" s="4">
        <v>1.5</v>
      </c>
      <c r="F145" s="4">
        <v>7.5</v>
      </c>
      <c r="G145" s="4">
        <v>29.0</v>
      </c>
      <c r="H145" s="4">
        <v>21.5</v>
      </c>
      <c r="I145" s="4">
        <v>70.0</v>
      </c>
      <c r="J145" s="4">
        <v>8.0</v>
      </c>
      <c r="K145" s="7" t="s">
        <v>13</v>
      </c>
      <c r="L145" s="4">
        <v>1.8</v>
      </c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4">
        <v>751.0</v>
      </c>
      <c r="B146" s="5" t="s">
        <v>67</v>
      </c>
      <c r="C146" s="4">
        <v>2016.0</v>
      </c>
      <c r="D146" s="17" t="s">
        <v>54</v>
      </c>
      <c r="E146" s="4">
        <v>1.3</v>
      </c>
      <c r="F146" s="4">
        <v>9.0</v>
      </c>
      <c r="G146" s="4">
        <v>31.0</v>
      </c>
      <c r="H146" s="4">
        <v>22.0</v>
      </c>
      <c r="I146" s="4">
        <v>69.0</v>
      </c>
      <c r="J146" s="4">
        <v>7.06</v>
      </c>
      <c r="K146" s="7" t="s">
        <v>13</v>
      </c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K147" s="3"/>
    </row>
    <row r="148">
      <c r="K148" s="3"/>
    </row>
    <row r="149">
      <c r="K149" s="3"/>
    </row>
    <row r="150">
      <c r="K150" s="3"/>
    </row>
    <row r="151">
      <c r="K151" s="3"/>
    </row>
    <row r="152">
      <c r="K152" s="3"/>
    </row>
    <row r="153">
      <c r="K153" s="3"/>
    </row>
    <row r="154">
      <c r="K154" s="3"/>
    </row>
    <row r="155">
      <c r="K155" s="3"/>
    </row>
    <row r="156">
      <c r="K156" s="3"/>
    </row>
    <row r="157">
      <c r="K157" s="3"/>
    </row>
    <row r="158">
      <c r="K158" s="3"/>
    </row>
    <row r="159">
      <c r="K159" s="3"/>
    </row>
    <row r="160">
      <c r="K160" s="3"/>
    </row>
    <row r="161">
      <c r="K161" s="3"/>
    </row>
    <row r="162">
      <c r="K162" s="3"/>
    </row>
    <row r="163">
      <c r="K163" s="3"/>
    </row>
    <row r="164">
      <c r="K164" s="3"/>
    </row>
    <row r="165">
      <c r="K165" s="3"/>
    </row>
    <row r="166">
      <c r="K166" s="3"/>
    </row>
    <row r="167">
      <c r="K167" s="3"/>
    </row>
    <row r="168">
      <c r="K168" s="3"/>
    </row>
    <row r="169">
      <c r="K169" s="3"/>
    </row>
    <row r="170">
      <c r="K170" s="3"/>
    </row>
    <row r="171">
      <c r="K171" s="3"/>
    </row>
    <row r="172">
      <c r="K172" s="3"/>
    </row>
    <row r="173">
      <c r="K173" s="3"/>
    </row>
    <row r="174">
      <c r="K174" s="3"/>
    </row>
    <row r="175">
      <c r="K175" s="3"/>
    </row>
    <row r="176">
      <c r="K176" s="3"/>
    </row>
    <row r="177">
      <c r="K177" s="3"/>
    </row>
    <row r="178">
      <c r="K178" s="3"/>
    </row>
    <row r="179">
      <c r="K179" s="3"/>
    </row>
    <row r="180">
      <c r="K180" s="3"/>
    </row>
    <row r="181">
      <c r="K181" s="3"/>
    </row>
    <row r="182">
      <c r="K182" s="3"/>
    </row>
    <row r="183">
      <c r="K183" s="3"/>
    </row>
    <row r="184">
      <c r="K184" s="3"/>
    </row>
    <row r="185">
      <c r="K185" s="3"/>
    </row>
    <row r="186">
      <c r="K186" s="3"/>
    </row>
    <row r="187">
      <c r="K187" s="3"/>
    </row>
    <row r="188">
      <c r="K188" s="3"/>
    </row>
    <row r="189">
      <c r="K189" s="3"/>
    </row>
    <row r="190">
      <c r="K190" s="3"/>
    </row>
    <row r="191">
      <c r="K191" s="3"/>
    </row>
    <row r="192">
      <c r="K192" s="3"/>
    </row>
    <row r="193">
      <c r="K193" s="3"/>
    </row>
    <row r="194">
      <c r="K194" s="3"/>
    </row>
    <row r="195">
      <c r="K195" s="3"/>
    </row>
    <row r="196">
      <c r="K196" s="3"/>
    </row>
    <row r="197">
      <c r="K197" s="3"/>
    </row>
    <row r="198">
      <c r="K198" s="3"/>
    </row>
    <row r="199">
      <c r="K199" s="3"/>
    </row>
    <row r="200">
      <c r="K200" s="3"/>
    </row>
    <row r="201">
      <c r="K201" s="3"/>
    </row>
    <row r="202">
      <c r="K202" s="3"/>
    </row>
    <row r="203">
      <c r="K203" s="3"/>
    </row>
    <row r="204">
      <c r="K204" s="3"/>
    </row>
    <row r="205">
      <c r="K205" s="3"/>
    </row>
    <row r="206">
      <c r="K206" s="3"/>
    </row>
    <row r="207">
      <c r="K207" s="3"/>
    </row>
    <row r="208">
      <c r="K208" s="3"/>
    </row>
    <row r="209">
      <c r="K209" s="3"/>
    </row>
    <row r="210">
      <c r="K210" s="3"/>
    </row>
    <row r="211">
      <c r="K211" s="3"/>
    </row>
    <row r="212">
      <c r="K212" s="3"/>
    </row>
    <row r="213">
      <c r="K213" s="3"/>
    </row>
    <row r="214">
      <c r="K214" s="3"/>
    </row>
    <row r="215">
      <c r="K215" s="3"/>
    </row>
    <row r="216">
      <c r="K216" s="3"/>
    </row>
    <row r="217">
      <c r="K217" s="3"/>
    </row>
    <row r="218">
      <c r="K218" s="3"/>
    </row>
    <row r="219">
      <c r="K219" s="3"/>
    </row>
    <row r="220">
      <c r="K220" s="3"/>
    </row>
    <row r="221">
      <c r="K221" s="3"/>
    </row>
    <row r="222">
      <c r="K222" s="3"/>
    </row>
    <row r="223">
      <c r="K223" s="3"/>
    </row>
    <row r="224">
      <c r="K224" s="3"/>
    </row>
    <row r="225">
      <c r="K225" s="3"/>
    </row>
    <row r="226">
      <c r="K226" s="3"/>
    </row>
    <row r="227">
      <c r="K227" s="3"/>
    </row>
    <row r="228">
      <c r="K228" s="3"/>
    </row>
    <row r="229">
      <c r="K229" s="3"/>
    </row>
    <row r="230">
      <c r="K230" s="3"/>
    </row>
    <row r="231">
      <c r="K231" s="3"/>
    </row>
    <row r="232">
      <c r="K232" s="3"/>
    </row>
    <row r="233">
      <c r="K233" s="3"/>
    </row>
    <row r="234">
      <c r="K234" s="3"/>
    </row>
    <row r="235">
      <c r="K235" s="3"/>
    </row>
    <row r="236">
      <c r="K236" s="3"/>
    </row>
    <row r="237">
      <c r="K237" s="3"/>
    </row>
    <row r="238">
      <c r="K238" s="3"/>
    </row>
    <row r="239">
      <c r="K239" s="3"/>
    </row>
    <row r="240">
      <c r="K240" s="3"/>
    </row>
    <row r="241">
      <c r="K241" s="3"/>
    </row>
    <row r="242">
      <c r="K242" s="3"/>
    </row>
    <row r="243">
      <c r="K243" s="3"/>
    </row>
    <row r="244">
      <c r="K244" s="3"/>
    </row>
    <row r="245">
      <c r="K245" s="3"/>
    </row>
    <row r="246">
      <c r="K246" s="3"/>
    </row>
    <row r="247">
      <c r="K247" s="3"/>
    </row>
    <row r="248">
      <c r="K248" s="3"/>
    </row>
    <row r="249">
      <c r="K249" s="3"/>
    </row>
    <row r="250">
      <c r="K250" s="3"/>
    </row>
    <row r="251">
      <c r="K251" s="3"/>
    </row>
    <row r="252">
      <c r="K252" s="3"/>
    </row>
    <row r="253">
      <c r="K253" s="3"/>
    </row>
    <row r="254">
      <c r="K254" s="3"/>
    </row>
    <row r="255">
      <c r="K255" s="3"/>
    </row>
    <row r="256">
      <c r="K256" s="3"/>
    </row>
    <row r="257">
      <c r="K257" s="3"/>
    </row>
    <row r="258">
      <c r="K258" s="3"/>
    </row>
    <row r="259">
      <c r="K259" s="3"/>
    </row>
    <row r="260">
      <c r="K260" s="3"/>
    </row>
    <row r="261">
      <c r="K261" s="3"/>
    </row>
    <row r="262">
      <c r="K262" s="3"/>
    </row>
    <row r="263">
      <c r="K263" s="3"/>
    </row>
    <row r="264">
      <c r="K264" s="3"/>
    </row>
    <row r="265">
      <c r="K265" s="3"/>
    </row>
    <row r="266">
      <c r="K266" s="3"/>
    </row>
    <row r="267">
      <c r="K267" s="3"/>
    </row>
    <row r="268">
      <c r="K268" s="3"/>
    </row>
    <row r="269">
      <c r="K269" s="3"/>
    </row>
    <row r="270">
      <c r="K270" s="3"/>
    </row>
    <row r="271">
      <c r="K271" s="3"/>
    </row>
    <row r="272">
      <c r="K272" s="3"/>
    </row>
    <row r="273">
      <c r="K273" s="3"/>
    </row>
    <row r="274">
      <c r="K274" s="3"/>
    </row>
    <row r="275">
      <c r="K275" s="3"/>
    </row>
    <row r="276">
      <c r="K276" s="3"/>
    </row>
    <row r="277">
      <c r="K277" s="3"/>
    </row>
    <row r="278">
      <c r="K278" s="3"/>
    </row>
    <row r="279">
      <c r="K279" s="3"/>
    </row>
    <row r="280">
      <c r="K280" s="3"/>
    </row>
    <row r="281">
      <c r="K281" s="3"/>
    </row>
    <row r="282">
      <c r="K282" s="3"/>
    </row>
    <row r="283">
      <c r="K283" s="3"/>
    </row>
    <row r="284">
      <c r="K284" s="3"/>
    </row>
    <row r="285">
      <c r="K285" s="3"/>
    </row>
    <row r="286">
      <c r="K286" s="3"/>
    </row>
    <row r="287">
      <c r="K287" s="3"/>
    </row>
    <row r="288">
      <c r="K288" s="3"/>
    </row>
    <row r="289">
      <c r="K289" s="3"/>
    </row>
    <row r="290">
      <c r="K290" s="3"/>
    </row>
    <row r="291">
      <c r="K291" s="3"/>
    </row>
    <row r="292">
      <c r="K292" s="3"/>
    </row>
    <row r="293">
      <c r="K293" s="3"/>
    </row>
    <row r="294">
      <c r="K294" s="3"/>
    </row>
    <row r="295">
      <c r="K295" s="3"/>
    </row>
    <row r="296">
      <c r="K296" s="3"/>
    </row>
    <row r="297">
      <c r="K297" s="3"/>
    </row>
    <row r="298">
      <c r="K298" s="3"/>
    </row>
    <row r="299">
      <c r="K299" s="3"/>
    </row>
    <row r="300">
      <c r="K300" s="3"/>
    </row>
    <row r="301">
      <c r="K301" s="3"/>
    </row>
    <row r="302">
      <c r="K302" s="3"/>
    </row>
    <row r="303">
      <c r="K303" s="3"/>
    </row>
    <row r="304">
      <c r="K304" s="3"/>
    </row>
    <row r="305">
      <c r="K305" s="3"/>
    </row>
    <row r="306">
      <c r="K306" s="3"/>
    </row>
    <row r="307">
      <c r="K307" s="3"/>
    </row>
    <row r="308">
      <c r="K308" s="3"/>
    </row>
    <row r="309">
      <c r="K309" s="3"/>
    </row>
    <row r="310">
      <c r="K310" s="3"/>
    </row>
    <row r="311">
      <c r="K311" s="3"/>
    </row>
    <row r="312">
      <c r="K312" s="3"/>
    </row>
    <row r="313">
      <c r="K313" s="3"/>
    </row>
    <row r="314">
      <c r="K314" s="3"/>
    </row>
    <row r="315">
      <c r="K315" s="3"/>
    </row>
    <row r="316">
      <c r="K316" s="3"/>
    </row>
    <row r="317">
      <c r="K317" s="3"/>
    </row>
    <row r="318">
      <c r="K318" s="3"/>
    </row>
    <row r="319">
      <c r="K319" s="3"/>
    </row>
    <row r="320">
      <c r="K320" s="3"/>
    </row>
    <row r="321">
      <c r="K321" s="3"/>
    </row>
    <row r="322">
      <c r="K322" s="3"/>
    </row>
    <row r="323">
      <c r="K323" s="3"/>
    </row>
    <row r="324">
      <c r="K324" s="3"/>
    </row>
    <row r="325">
      <c r="K325" s="3"/>
    </row>
    <row r="326">
      <c r="K326" s="3"/>
    </row>
    <row r="327">
      <c r="K327" s="3"/>
    </row>
    <row r="328">
      <c r="K328" s="3"/>
    </row>
    <row r="329">
      <c r="K329" s="3"/>
    </row>
    <row r="330">
      <c r="K330" s="3"/>
    </row>
    <row r="331">
      <c r="K331" s="3"/>
    </row>
    <row r="332">
      <c r="K332" s="3"/>
    </row>
    <row r="333">
      <c r="K333" s="3"/>
    </row>
    <row r="334">
      <c r="K334" s="3"/>
    </row>
    <row r="335">
      <c r="K335" s="3"/>
    </row>
    <row r="336">
      <c r="K336" s="3"/>
    </row>
    <row r="337">
      <c r="K337" s="3"/>
    </row>
    <row r="338">
      <c r="K338" s="3"/>
    </row>
    <row r="339">
      <c r="K339" s="3"/>
    </row>
    <row r="340">
      <c r="K340" s="3"/>
    </row>
    <row r="341">
      <c r="K341" s="3"/>
    </row>
    <row r="342">
      <c r="K342" s="3"/>
    </row>
    <row r="343">
      <c r="K343" s="3"/>
    </row>
    <row r="344">
      <c r="K344" s="3"/>
    </row>
    <row r="345">
      <c r="K345" s="3"/>
    </row>
    <row r="346">
      <c r="K346" s="3"/>
    </row>
    <row r="347">
      <c r="K347" s="3"/>
    </row>
    <row r="348">
      <c r="K348" s="3"/>
    </row>
    <row r="349">
      <c r="K349" s="3"/>
    </row>
    <row r="350">
      <c r="K350" s="3"/>
    </row>
    <row r="351">
      <c r="K351" s="3"/>
    </row>
    <row r="352">
      <c r="K352" s="3"/>
    </row>
    <row r="353">
      <c r="K353" s="3"/>
    </row>
    <row r="354">
      <c r="K354" s="3"/>
    </row>
    <row r="355">
      <c r="K355" s="3"/>
    </row>
    <row r="356">
      <c r="K356" s="3"/>
    </row>
    <row r="357">
      <c r="K357" s="3"/>
    </row>
    <row r="358">
      <c r="K358" s="3"/>
    </row>
    <row r="359">
      <c r="K359" s="3"/>
    </row>
    <row r="360">
      <c r="K360" s="3"/>
    </row>
    <row r="361">
      <c r="K361" s="3"/>
    </row>
    <row r="362">
      <c r="K362" s="3"/>
    </row>
    <row r="363">
      <c r="K363" s="3"/>
    </row>
    <row r="364">
      <c r="K364" s="3"/>
    </row>
    <row r="365">
      <c r="K365" s="3"/>
    </row>
    <row r="366">
      <c r="K366" s="3"/>
    </row>
    <row r="367">
      <c r="K367" s="3"/>
    </row>
    <row r="368">
      <c r="K368" s="3"/>
    </row>
    <row r="369">
      <c r="K369" s="3"/>
    </row>
    <row r="370">
      <c r="K370" s="3"/>
    </row>
    <row r="371">
      <c r="K371" s="3"/>
    </row>
    <row r="372">
      <c r="K372" s="3"/>
    </row>
    <row r="373">
      <c r="K373" s="3"/>
    </row>
    <row r="374">
      <c r="K374" s="3"/>
    </row>
    <row r="375">
      <c r="K375" s="3"/>
    </row>
    <row r="376">
      <c r="K376" s="3"/>
    </row>
    <row r="377">
      <c r="K377" s="3"/>
    </row>
    <row r="378">
      <c r="K378" s="3"/>
    </row>
    <row r="379">
      <c r="K379" s="3"/>
    </row>
    <row r="380">
      <c r="K380" s="3"/>
    </row>
    <row r="381">
      <c r="K381" s="3"/>
    </row>
    <row r="382">
      <c r="K382" s="3"/>
    </row>
    <row r="383">
      <c r="K383" s="3"/>
    </row>
    <row r="384">
      <c r="K384" s="3"/>
    </row>
    <row r="385">
      <c r="K385" s="3"/>
    </row>
    <row r="386">
      <c r="K386" s="3"/>
    </row>
    <row r="387">
      <c r="K387" s="3"/>
    </row>
    <row r="388">
      <c r="K388" s="3"/>
    </row>
    <row r="389">
      <c r="K389" s="3"/>
    </row>
    <row r="390">
      <c r="K390" s="3"/>
    </row>
    <row r="391">
      <c r="K391" s="3"/>
    </row>
    <row r="392">
      <c r="K392" s="3"/>
    </row>
    <row r="393">
      <c r="K393" s="3"/>
    </row>
    <row r="394">
      <c r="K394" s="3"/>
    </row>
    <row r="395">
      <c r="K395" s="3"/>
    </row>
    <row r="396">
      <c r="K396" s="3"/>
    </row>
    <row r="397">
      <c r="K397" s="3"/>
    </row>
    <row r="398">
      <c r="K398" s="3"/>
    </row>
    <row r="399">
      <c r="K399" s="3"/>
    </row>
    <row r="400">
      <c r="K400" s="3"/>
    </row>
    <row r="401">
      <c r="K401" s="3"/>
    </row>
    <row r="402">
      <c r="K402" s="3"/>
    </row>
    <row r="403">
      <c r="K403" s="3"/>
    </row>
    <row r="404">
      <c r="K404" s="3"/>
    </row>
    <row r="405">
      <c r="K405" s="3"/>
    </row>
    <row r="406">
      <c r="K406" s="3"/>
    </row>
    <row r="407">
      <c r="K407" s="3"/>
    </row>
    <row r="408">
      <c r="K408" s="3"/>
    </row>
    <row r="409">
      <c r="K409" s="3"/>
    </row>
    <row r="410">
      <c r="K410" s="3"/>
    </row>
    <row r="411">
      <c r="K411" s="3"/>
    </row>
    <row r="412">
      <c r="K412" s="3"/>
    </row>
    <row r="413">
      <c r="K413" s="3"/>
    </row>
    <row r="414">
      <c r="K414" s="3"/>
    </row>
    <row r="415">
      <c r="K415" s="3"/>
    </row>
    <row r="416">
      <c r="K416" s="3"/>
    </row>
    <row r="417">
      <c r="K417" s="3"/>
    </row>
    <row r="418">
      <c r="K418" s="3"/>
    </row>
    <row r="419">
      <c r="K419" s="3"/>
    </row>
    <row r="420">
      <c r="K420" s="3"/>
    </row>
    <row r="421">
      <c r="K421" s="3"/>
    </row>
    <row r="422">
      <c r="K422" s="3"/>
    </row>
    <row r="423">
      <c r="K423" s="3"/>
    </row>
    <row r="424">
      <c r="K424" s="3"/>
    </row>
    <row r="425">
      <c r="K425" s="3"/>
    </row>
    <row r="426">
      <c r="K426" s="3"/>
    </row>
    <row r="427">
      <c r="K427" s="3"/>
    </row>
    <row r="428">
      <c r="K428" s="3"/>
    </row>
    <row r="429">
      <c r="K429" s="3"/>
    </row>
    <row r="430">
      <c r="K430" s="3"/>
    </row>
    <row r="431">
      <c r="K431" s="3"/>
    </row>
    <row r="432">
      <c r="K432" s="3"/>
    </row>
    <row r="433">
      <c r="K433" s="3"/>
    </row>
    <row r="434">
      <c r="K434" s="3"/>
    </row>
    <row r="435">
      <c r="K435" s="3"/>
    </row>
    <row r="436">
      <c r="K436" s="3"/>
    </row>
    <row r="437">
      <c r="K437" s="3"/>
    </row>
    <row r="438">
      <c r="K438" s="3"/>
    </row>
    <row r="439">
      <c r="K439" s="3"/>
    </row>
    <row r="440">
      <c r="K440" s="3"/>
    </row>
    <row r="441">
      <c r="K441" s="3"/>
    </row>
    <row r="442">
      <c r="K442" s="3"/>
    </row>
    <row r="443">
      <c r="K443" s="3"/>
    </row>
    <row r="444">
      <c r="K444" s="3"/>
    </row>
    <row r="445">
      <c r="K445" s="3"/>
    </row>
    <row r="446">
      <c r="K446" s="3"/>
    </row>
    <row r="447">
      <c r="K447" s="3"/>
    </row>
    <row r="448">
      <c r="K448" s="3"/>
    </row>
    <row r="449">
      <c r="K449" s="3"/>
    </row>
    <row r="450">
      <c r="K450" s="3"/>
    </row>
    <row r="451">
      <c r="K451" s="3"/>
    </row>
    <row r="452">
      <c r="K452" s="3"/>
    </row>
    <row r="453">
      <c r="K453" s="3"/>
    </row>
    <row r="454">
      <c r="K454" s="3"/>
    </row>
    <row r="455">
      <c r="K455" s="3"/>
    </row>
    <row r="456">
      <c r="K456" s="3"/>
    </row>
    <row r="457">
      <c r="K457" s="3"/>
    </row>
    <row r="458">
      <c r="K458" s="3"/>
    </row>
    <row r="459">
      <c r="K459" s="3"/>
    </row>
    <row r="460">
      <c r="K460" s="3"/>
    </row>
    <row r="461">
      <c r="K461" s="3"/>
    </row>
    <row r="462">
      <c r="K462" s="3"/>
    </row>
    <row r="463">
      <c r="K463" s="3"/>
    </row>
    <row r="464">
      <c r="K464" s="3"/>
    </row>
    <row r="465">
      <c r="K465" s="3"/>
    </row>
    <row r="466">
      <c r="K466" s="3"/>
    </row>
    <row r="467">
      <c r="K467" s="3"/>
    </row>
    <row r="468">
      <c r="K468" s="3"/>
    </row>
    <row r="469">
      <c r="K469" s="3"/>
    </row>
    <row r="470">
      <c r="K470" s="3"/>
    </row>
    <row r="471">
      <c r="K471" s="3"/>
    </row>
    <row r="472">
      <c r="K472" s="3"/>
    </row>
    <row r="473">
      <c r="K473" s="3"/>
    </row>
    <row r="474">
      <c r="K474" s="3"/>
    </row>
    <row r="475">
      <c r="K475" s="3"/>
    </row>
    <row r="476">
      <c r="K476" s="3"/>
    </row>
    <row r="477">
      <c r="K477" s="3"/>
    </row>
    <row r="478">
      <c r="K478" s="3"/>
    </row>
    <row r="479">
      <c r="K479" s="3"/>
    </row>
    <row r="480">
      <c r="K480" s="3"/>
    </row>
    <row r="481">
      <c r="K481" s="3"/>
    </row>
    <row r="482">
      <c r="K482" s="3"/>
    </row>
    <row r="483">
      <c r="K483" s="3"/>
    </row>
    <row r="484">
      <c r="K484" s="3"/>
    </row>
    <row r="485">
      <c r="K485" s="3"/>
    </row>
    <row r="486">
      <c r="K486" s="3"/>
    </row>
    <row r="487">
      <c r="K487" s="3"/>
    </row>
    <row r="488">
      <c r="K488" s="3"/>
    </row>
    <row r="489">
      <c r="K489" s="3"/>
    </row>
    <row r="490">
      <c r="K490" s="3"/>
    </row>
    <row r="491">
      <c r="K491" s="3"/>
    </row>
    <row r="492">
      <c r="K492" s="3"/>
    </row>
    <row r="493">
      <c r="K493" s="3"/>
    </row>
    <row r="494">
      <c r="K494" s="3"/>
    </row>
    <row r="495">
      <c r="K495" s="3"/>
    </row>
    <row r="496">
      <c r="K496" s="3"/>
    </row>
    <row r="497">
      <c r="K497" s="3"/>
    </row>
    <row r="498">
      <c r="K498" s="3"/>
    </row>
    <row r="499">
      <c r="K499" s="3"/>
    </row>
    <row r="500">
      <c r="K500" s="3"/>
    </row>
    <row r="501">
      <c r="K501" s="3"/>
    </row>
    <row r="502">
      <c r="K502" s="3"/>
    </row>
    <row r="503">
      <c r="K503" s="3"/>
    </row>
    <row r="504">
      <c r="K504" s="3"/>
    </row>
    <row r="505">
      <c r="K505" s="3"/>
    </row>
    <row r="506">
      <c r="K506" s="3"/>
    </row>
    <row r="507">
      <c r="K507" s="3"/>
    </row>
    <row r="508">
      <c r="K508" s="3"/>
    </row>
    <row r="509">
      <c r="K509" s="3"/>
    </row>
    <row r="510">
      <c r="K510" s="3"/>
    </row>
    <row r="511">
      <c r="K511" s="3"/>
    </row>
    <row r="512">
      <c r="K512" s="3"/>
    </row>
    <row r="513">
      <c r="K513" s="3"/>
    </row>
    <row r="514">
      <c r="K514" s="3"/>
    </row>
    <row r="515">
      <c r="K515" s="3"/>
    </row>
    <row r="516">
      <c r="K516" s="3"/>
    </row>
    <row r="517">
      <c r="K517" s="3"/>
    </row>
    <row r="518">
      <c r="K518" s="3"/>
    </row>
    <row r="519">
      <c r="K519" s="3"/>
    </row>
    <row r="520">
      <c r="K520" s="3"/>
    </row>
    <row r="521">
      <c r="K521" s="3"/>
    </row>
    <row r="522">
      <c r="K522" s="3"/>
    </row>
    <row r="523">
      <c r="K523" s="3"/>
    </row>
    <row r="524">
      <c r="K524" s="3"/>
    </row>
    <row r="525">
      <c r="K525" s="3"/>
    </row>
    <row r="526">
      <c r="K526" s="3"/>
    </row>
    <row r="527">
      <c r="K527" s="3"/>
    </row>
    <row r="528">
      <c r="K528" s="3"/>
    </row>
    <row r="529">
      <c r="K529" s="3"/>
    </row>
    <row r="530">
      <c r="K530" s="3"/>
    </row>
    <row r="531">
      <c r="K531" s="3"/>
    </row>
    <row r="532">
      <c r="K532" s="3"/>
    </row>
    <row r="533">
      <c r="K533" s="3"/>
    </row>
    <row r="534">
      <c r="K534" s="3"/>
    </row>
    <row r="535">
      <c r="K535" s="3"/>
    </row>
    <row r="536">
      <c r="K536" s="3"/>
    </row>
    <row r="537">
      <c r="K537" s="3"/>
    </row>
    <row r="538">
      <c r="K538" s="3"/>
    </row>
    <row r="539">
      <c r="K539" s="3"/>
    </row>
    <row r="540">
      <c r="K540" s="3"/>
    </row>
    <row r="541">
      <c r="K541" s="3"/>
    </row>
    <row r="542">
      <c r="K542" s="3"/>
    </row>
    <row r="543">
      <c r="K543" s="3"/>
    </row>
    <row r="544">
      <c r="K544" s="3"/>
    </row>
    <row r="545">
      <c r="K545" s="3"/>
    </row>
    <row r="546">
      <c r="K546" s="3"/>
    </row>
    <row r="547">
      <c r="K547" s="3"/>
    </row>
    <row r="548">
      <c r="K548" s="3"/>
    </row>
    <row r="549">
      <c r="K549" s="3"/>
    </row>
    <row r="550">
      <c r="K550" s="3"/>
    </row>
    <row r="551">
      <c r="K551" s="3"/>
    </row>
    <row r="552">
      <c r="K552" s="3"/>
    </row>
    <row r="553">
      <c r="K553" s="3"/>
    </row>
    <row r="554">
      <c r="K554" s="3"/>
    </row>
    <row r="555">
      <c r="K555" s="3"/>
    </row>
    <row r="556">
      <c r="K556" s="3"/>
    </row>
    <row r="557">
      <c r="K557" s="3"/>
    </row>
    <row r="558">
      <c r="K558" s="3"/>
    </row>
    <row r="559">
      <c r="K559" s="3"/>
    </row>
    <row r="560">
      <c r="K560" s="3"/>
    </row>
    <row r="561">
      <c r="K561" s="3"/>
    </row>
    <row r="562">
      <c r="K562" s="3"/>
    </row>
    <row r="563">
      <c r="K563" s="3"/>
    </row>
    <row r="564">
      <c r="K564" s="3"/>
    </row>
    <row r="565">
      <c r="K565" s="3"/>
    </row>
    <row r="566">
      <c r="K566" s="3"/>
    </row>
    <row r="567">
      <c r="K567" s="3"/>
    </row>
    <row r="568">
      <c r="K568" s="3"/>
    </row>
    <row r="569">
      <c r="K569" s="3"/>
    </row>
    <row r="570">
      <c r="K570" s="3"/>
    </row>
    <row r="571">
      <c r="K571" s="3"/>
    </row>
    <row r="572">
      <c r="K572" s="3"/>
    </row>
    <row r="573">
      <c r="K573" s="3"/>
    </row>
    <row r="574">
      <c r="K574" s="3"/>
    </row>
    <row r="575">
      <c r="K575" s="3"/>
    </row>
    <row r="576">
      <c r="K576" s="3"/>
    </row>
    <row r="577">
      <c r="K577" s="3"/>
    </row>
    <row r="578">
      <c r="K578" s="3"/>
    </row>
    <row r="579">
      <c r="K579" s="3"/>
    </row>
    <row r="580">
      <c r="K580" s="3"/>
    </row>
    <row r="581">
      <c r="K581" s="3"/>
    </row>
    <row r="582">
      <c r="K582" s="3"/>
    </row>
    <row r="583">
      <c r="K583" s="3"/>
    </row>
    <row r="584">
      <c r="K584" s="3"/>
    </row>
    <row r="585">
      <c r="K585" s="3"/>
    </row>
    <row r="586">
      <c r="K586" s="3"/>
    </row>
    <row r="587">
      <c r="K587" s="3"/>
    </row>
    <row r="588">
      <c r="K588" s="3"/>
    </row>
    <row r="589">
      <c r="K589" s="3"/>
    </row>
    <row r="590">
      <c r="K590" s="3"/>
    </row>
    <row r="591">
      <c r="K591" s="3"/>
    </row>
    <row r="592">
      <c r="K592" s="3"/>
    </row>
    <row r="593">
      <c r="K593" s="3"/>
    </row>
    <row r="594">
      <c r="K594" s="3"/>
    </row>
    <row r="595">
      <c r="K595" s="3"/>
    </row>
    <row r="596">
      <c r="K596" s="3"/>
    </row>
    <row r="597">
      <c r="K597" s="3"/>
    </row>
    <row r="598">
      <c r="K598" s="3"/>
    </row>
    <row r="599">
      <c r="K599" s="3"/>
    </row>
    <row r="600">
      <c r="K600" s="3"/>
    </row>
    <row r="601">
      <c r="K601" s="3"/>
    </row>
    <row r="602">
      <c r="K602" s="3"/>
    </row>
    <row r="603">
      <c r="K603" s="3"/>
    </row>
    <row r="604">
      <c r="K604" s="3"/>
    </row>
    <row r="605">
      <c r="K605" s="3"/>
    </row>
    <row r="606">
      <c r="K606" s="3"/>
    </row>
    <row r="607">
      <c r="K607" s="3"/>
    </row>
    <row r="608">
      <c r="K608" s="3"/>
    </row>
    <row r="609">
      <c r="K609" s="3"/>
    </row>
    <row r="610">
      <c r="K610" s="3"/>
    </row>
    <row r="611">
      <c r="K611" s="3"/>
    </row>
    <row r="612">
      <c r="K612" s="3"/>
    </row>
    <row r="613">
      <c r="K613" s="3"/>
    </row>
    <row r="614">
      <c r="K614" s="3"/>
    </row>
    <row r="615">
      <c r="K615" s="3"/>
    </row>
    <row r="616">
      <c r="K616" s="3"/>
    </row>
    <row r="617">
      <c r="K617" s="3"/>
    </row>
    <row r="618">
      <c r="K618" s="3"/>
    </row>
    <row r="619">
      <c r="K619" s="3"/>
    </row>
    <row r="620">
      <c r="K620" s="3"/>
    </row>
    <row r="621">
      <c r="K621" s="3"/>
    </row>
    <row r="622">
      <c r="K622" s="3"/>
    </row>
    <row r="623">
      <c r="K623" s="3"/>
    </row>
    <row r="624">
      <c r="K624" s="3"/>
    </row>
    <row r="625">
      <c r="K625" s="3"/>
    </row>
    <row r="626">
      <c r="K626" s="3"/>
    </row>
    <row r="627">
      <c r="K627" s="3"/>
    </row>
    <row r="628">
      <c r="K628" s="3"/>
    </row>
    <row r="629">
      <c r="K629" s="3"/>
    </row>
    <row r="630">
      <c r="K630" s="3"/>
    </row>
    <row r="631">
      <c r="K631" s="3"/>
    </row>
    <row r="632">
      <c r="K632" s="3"/>
    </row>
    <row r="633">
      <c r="K633" s="3"/>
    </row>
    <row r="634">
      <c r="K634" s="3"/>
    </row>
    <row r="635">
      <c r="K635" s="3"/>
    </row>
    <row r="636">
      <c r="K636" s="3"/>
    </row>
    <row r="637">
      <c r="K637" s="3"/>
    </row>
    <row r="638">
      <c r="K638" s="3"/>
    </row>
    <row r="639">
      <c r="K639" s="3"/>
    </row>
    <row r="640">
      <c r="K640" s="3"/>
    </row>
    <row r="641">
      <c r="K641" s="3"/>
    </row>
    <row r="642">
      <c r="K642" s="3"/>
    </row>
    <row r="643">
      <c r="K643" s="3"/>
    </row>
    <row r="644">
      <c r="K644" s="3"/>
    </row>
    <row r="645">
      <c r="K645" s="3"/>
    </row>
    <row r="646">
      <c r="K646" s="3"/>
    </row>
    <row r="647">
      <c r="K647" s="3"/>
    </row>
    <row r="648">
      <c r="K648" s="3"/>
    </row>
    <row r="649">
      <c r="K649" s="3"/>
    </row>
    <row r="650">
      <c r="K650" s="3"/>
    </row>
    <row r="651">
      <c r="K651" s="3"/>
    </row>
    <row r="652">
      <c r="K652" s="3"/>
    </row>
    <row r="653">
      <c r="K653" s="3"/>
    </row>
    <row r="654">
      <c r="K654" s="3"/>
    </row>
    <row r="655">
      <c r="K655" s="3"/>
    </row>
    <row r="656">
      <c r="K656" s="3"/>
    </row>
    <row r="657">
      <c r="K657" s="3"/>
    </row>
    <row r="658">
      <c r="K658" s="3"/>
    </row>
    <row r="659">
      <c r="K659" s="3"/>
    </row>
    <row r="660">
      <c r="K660" s="3"/>
    </row>
    <row r="661">
      <c r="K661" s="3"/>
    </row>
    <row r="662">
      <c r="K662" s="3"/>
    </row>
    <row r="663">
      <c r="K663" s="3"/>
    </row>
    <row r="664">
      <c r="K664" s="3"/>
    </row>
    <row r="665">
      <c r="K665" s="3"/>
    </row>
    <row r="666">
      <c r="K666" s="3"/>
    </row>
    <row r="667">
      <c r="K667" s="3"/>
    </row>
    <row r="668">
      <c r="K668" s="3"/>
    </row>
    <row r="669">
      <c r="K669" s="3"/>
    </row>
    <row r="670">
      <c r="K670" s="3"/>
    </row>
    <row r="671">
      <c r="K671" s="3"/>
    </row>
    <row r="672">
      <c r="K672" s="3"/>
    </row>
    <row r="673">
      <c r="K673" s="3"/>
    </row>
    <row r="674">
      <c r="K674" s="3"/>
    </row>
    <row r="675">
      <c r="K675" s="3"/>
    </row>
    <row r="676">
      <c r="K676" s="3"/>
    </row>
    <row r="677">
      <c r="K677" s="3"/>
    </row>
    <row r="678">
      <c r="K678" s="3"/>
    </row>
    <row r="679">
      <c r="K679" s="3"/>
    </row>
    <row r="680">
      <c r="K680" s="3"/>
    </row>
    <row r="681">
      <c r="K681" s="3"/>
    </row>
    <row r="682">
      <c r="K682" s="3"/>
    </row>
    <row r="683">
      <c r="K683" s="3"/>
    </row>
    <row r="684">
      <c r="K684" s="3"/>
    </row>
    <row r="685">
      <c r="K685" s="3"/>
    </row>
    <row r="686">
      <c r="K686" s="3"/>
    </row>
    <row r="687">
      <c r="K687" s="3"/>
    </row>
    <row r="688">
      <c r="K688" s="3"/>
    </row>
    <row r="689">
      <c r="K689" s="3"/>
    </row>
    <row r="690">
      <c r="K690" s="3"/>
    </row>
    <row r="691">
      <c r="K691" s="3"/>
    </row>
    <row r="692">
      <c r="K692" s="3"/>
    </row>
    <row r="693">
      <c r="K693" s="3"/>
    </row>
    <row r="694">
      <c r="K694" s="3"/>
    </row>
    <row r="695">
      <c r="K695" s="3"/>
    </row>
    <row r="696">
      <c r="K696" s="3"/>
    </row>
    <row r="697">
      <c r="K697" s="3"/>
    </row>
    <row r="698">
      <c r="K698" s="3"/>
    </row>
    <row r="699">
      <c r="K699" s="3"/>
    </row>
    <row r="700">
      <c r="K700" s="3"/>
    </row>
    <row r="701">
      <c r="K701" s="3"/>
    </row>
    <row r="702">
      <c r="K702" s="3"/>
    </row>
    <row r="703">
      <c r="K703" s="3"/>
    </row>
    <row r="704">
      <c r="K704" s="3"/>
    </row>
    <row r="705">
      <c r="K705" s="3"/>
    </row>
    <row r="706">
      <c r="K706" s="3"/>
    </row>
    <row r="707">
      <c r="K707" s="3"/>
    </row>
    <row r="708">
      <c r="K708" s="3"/>
    </row>
    <row r="709">
      <c r="K709" s="3"/>
    </row>
    <row r="710">
      <c r="K710" s="3"/>
    </row>
    <row r="711">
      <c r="K711" s="3"/>
    </row>
    <row r="712">
      <c r="K712" s="3"/>
    </row>
    <row r="713">
      <c r="K713" s="3"/>
    </row>
    <row r="714">
      <c r="K714" s="3"/>
    </row>
    <row r="715">
      <c r="K715" s="3"/>
    </row>
    <row r="716">
      <c r="K716" s="3"/>
    </row>
    <row r="717">
      <c r="K717" s="3"/>
    </row>
    <row r="718">
      <c r="K718" s="3"/>
    </row>
    <row r="719">
      <c r="K719" s="3"/>
    </row>
    <row r="720">
      <c r="K720" s="3"/>
    </row>
    <row r="721">
      <c r="K721" s="3"/>
    </row>
    <row r="722">
      <c r="K722" s="3"/>
    </row>
    <row r="723">
      <c r="K723" s="3"/>
    </row>
    <row r="724">
      <c r="K724" s="3"/>
    </row>
    <row r="725">
      <c r="K725" s="3"/>
    </row>
    <row r="726">
      <c r="K726" s="3"/>
    </row>
    <row r="727">
      <c r="K727" s="3"/>
    </row>
    <row r="728">
      <c r="K728" s="3"/>
    </row>
    <row r="729">
      <c r="K729" s="3"/>
    </row>
    <row r="730">
      <c r="K730" s="3"/>
    </row>
    <row r="731">
      <c r="K731" s="3"/>
    </row>
    <row r="732">
      <c r="K732" s="3"/>
    </row>
    <row r="733">
      <c r="K733" s="3"/>
    </row>
    <row r="734">
      <c r="K734" s="3"/>
    </row>
    <row r="735">
      <c r="K735" s="3"/>
    </row>
    <row r="736">
      <c r="K736" s="3"/>
    </row>
    <row r="737">
      <c r="K737" s="3"/>
    </row>
    <row r="738">
      <c r="K738" s="3"/>
    </row>
    <row r="739">
      <c r="K739" s="3"/>
    </row>
    <row r="740">
      <c r="K740" s="3"/>
    </row>
    <row r="741">
      <c r="K741" s="3"/>
    </row>
    <row r="742">
      <c r="K742" s="3"/>
    </row>
    <row r="743">
      <c r="K743" s="3"/>
    </row>
    <row r="744">
      <c r="K744" s="3"/>
    </row>
    <row r="745">
      <c r="K745" s="3"/>
    </row>
    <row r="746">
      <c r="K746" s="3"/>
    </row>
    <row r="747">
      <c r="K747" s="3"/>
    </row>
    <row r="748">
      <c r="K748" s="3"/>
    </row>
    <row r="749">
      <c r="K749" s="3"/>
    </row>
    <row r="750">
      <c r="K750" s="3"/>
    </row>
    <row r="751">
      <c r="K751" s="3"/>
    </row>
    <row r="752">
      <c r="K752" s="3"/>
    </row>
    <row r="753">
      <c r="K753" s="3"/>
    </row>
    <row r="754">
      <c r="K754" s="3"/>
    </row>
    <row r="755">
      <c r="K755" s="3"/>
    </row>
    <row r="756">
      <c r="K756" s="3"/>
    </row>
    <row r="757">
      <c r="K757" s="3"/>
    </row>
    <row r="758">
      <c r="K758" s="3"/>
    </row>
    <row r="759">
      <c r="K759" s="3"/>
    </row>
    <row r="760">
      <c r="K760" s="3"/>
    </row>
    <row r="761">
      <c r="K761" s="3"/>
    </row>
    <row r="762">
      <c r="K762" s="3"/>
    </row>
    <row r="763">
      <c r="K763" s="3"/>
    </row>
    <row r="764">
      <c r="K764" s="3"/>
    </row>
    <row r="765">
      <c r="K765" s="3"/>
    </row>
    <row r="766">
      <c r="K766" s="3"/>
    </row>
    <row r="767">
      <c r="K767" s="3"/>
    </row>
    <row r="768">
      <c r="K768" s="3"/>
    </row>
    <row r="769">
      <c r="K769" s="3"/>
    </row>
    <row r="770">
      <c r="K770" s="3"/>
    </row>
    <row r="771">
      <c r="K771" s="3"/>
    </row>
    <row r="772">
      <c r="K772" s="3"/>
    </row>
    <row r="773">
      <c r="K773" s="3"/>
    </row>
    <row r="774">
      <c r="K774" s="3"/>
    </row>
    <row r="775">
      <c r="K775" s="3"/>
    </row>
    <row r="776">
      <c r="K776" s="3"/>
    </row>
    <row r="777">
      <c r="K777" s="3"/>
    </row>
    <row r="778">
      <c r="K778" s="3"/>
    </row>
    <row r="779">
      <c r="K779" s="3"/>
    </row>
    <row r="780">
      <c r="K780" s="3"/>
    </row>
    <row r="781">
      <c r="K781" s="3"/>
    </row>
    <row r="782">
      <c r="K782" s="3"/>
    </row>
    <row r="783">
      <c r="K783" s="3"/>
    </row>
    <row r="784">
      <c r="K784" s="3"/>
    </row>
    <row r="785">
      <c r="K785" s="3"/>
    </row>
    <row r="786">
      <c r="K786" s="3"/>
    </row>
    <row r="787">
      <c r="K787" s="3"/>
    </row>
    <row r="788">
      <c r="K788" s="3"/>
    </row>
    <row r="789">
      <c r="K789" s="3"/>
    </row>
    <row r="790">
      <c r="K790" s="3"/>
    </row>
    <row r="791">
      <c r="K791" s="3"/>
    </row>
    <row r="792">
      <c r="K792" s="3"/>
    </row>
    <row r="793">
      <c r="K793" s="3"/>
    </row>
    <row r="794">
      <c r="K794" s="3"/>
    </row>
    <row r="795">
      <c r="K795" s="3"/>
    </row>
    <row r="796">
      <c r="K796" s="3"/>
    </row>
    <row r="797">
      <c r="K797" s="3"/>
    </row>
    <row r="798">
      <c r="K798" s="3"/>
    </row>
    <row r="799">
      <c r="K799" s="3"/>
    </row>
    <row r="800">
      <c r="K800" s="3"/>
    </row>
    <row r="801">
      <c r="K801" s="3"/>
    </row>
    <row r="802">
      <c r="K802" s="3"/>
    </row>
    <row r="803">
      <c r="K803" s="3"/>
    </row>
    <row r="804">
      <c r="K804" s="3"/>
    </row>
    <row r="805">
      <c r="K805" s="3"/>
    </row>
    <row r="806">
      <c r="K806" s="3"/>
    </row>
    <row r="807">
      <c r="K807" s="3"/>
    </row>
    <row r="808">
      <c r="K808" s="3"/>
    </row>
    <row r="809">
      <c r="K809" s="3"/>
    </row>
    <row r="810">
      <c r="K810" s="3"/>
    </row>
    <row r="811">
      <c r="K811" s="3"/>
    </row>
    <row r="812">
      <c r="K812" s="3"/>
    </row>
    <row r="813">
      <c r="K813" s="3"/>
    </row>
    <row r="814">
      <c r="K814" s="3"/>
    </row>
    <row r="815">
      <c r="K815" s="3"/>
    </row>
    <row r="816">
      <c r="K816" s="3"/>
    </row>
    <row r="817">
      <c r="K817" s="3"/>
    </row>
    <row r="818">
      <c r="K818" s="3"/>
    </row>
    <row r="819">
      <c r="K819" s="3"/>
    </row>
    <row r="820">
      <c r="K820" s="3"/>
    </row>
    <row r="821">
      <c r="K821" s="3"/>
    </row>
    <row r="822">
      <c r="K822" s="3"/>
    </row>
    <row r="823">
      <c r="K823" s="3"/>
    </row>
    <row r="824">
      <c r="K824" s="3"/>
    </row>
    <row r="825">
      <c r="K825" s="3"/>
    </row>
  </sheetData>
  <drawing r:id="rId1"/>
</worksheet>
</file>